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13320" windowHeight="11010" activeTab="1"/>
  </bookViews>
  <sheets>
    <sheet name="4wd" sheetId="1" r:id="rId1"/>
    <sheet name="1600" sheetId="2" r:id="rId2"/>
    <sheet name="1600+" sheetId="3" r:id="rId3"/>
    <sheet name="starta saraksts" sheetId="4" r:id="rId4"/>
  </sheets>
  <definedNames/>
  <calcPr fullCalcOnLoad="1"/>
</workbook>
</file>

<file path=xl/sharedStrings.xml><?xml version="1.0" encoding="utf-8"?>
<sst xmlns="http://schemas.openxmlformats.org/spreadsheetml/2006/main" count="435" uniqueCount="199">
  <si>
    <t>Ek. Nr.</t>
  </si>
  <si>
    <t>PS kopā</t>
  </si>
  <si>
    <t>Dist. Sodi</t>
  </si>
  <si>
    <t>Rezult.</t>
  </si>
  <si>
    <t>LK-1 Sods</t>
  </si>
  <si>
    <t>PS-1 Rezultāts</t>
  </si>
  <si>
    <t>PS-1 Sodi</t>
  </si>
  <si>
    <t>PS-2 Rezultāts</t>
  </si>
  <si>
    <t>PS-2 Sodi</t>
  </si>
  <si>
    <t>LK-2 Sods</t>
  </si>
  <si>
    <t>PS-3 Rezultāts</t>
  </si>
  <si>
    <t>PS-3 Sodi</t>
  </si>
  <si>
    <t>PS-4 Rezultāts</t>
  </si>
  <si>
    <t>PS-4 Sodi</t>
  </si>
  <si>
    <t>LK-3 Sods</t>
  </si>
  <si>
    <t>Vārds, uzvārds</t>
  </si>
  <si>
    <t>Automašīna</t>
  </si>
  <si>
    <t>Starta Nr.</t>
  </si>
  <si>
    <t>Ekipāža</t>
  </si>
  <si>
    <t>Starta laiks</t>
  </si>
  <si>
    <t>Vieta klasē</t>
  </si>
  <si>
    <t>Klase</t>
  </si>
  <si>
    <t>4WD</t>
  </si>
  <si>
    <t>LK - 4</t>
  </si>
  <si>
    <t>PS-5 Rezultāts</t>
  </si>
  <si>
    <t>PS-5 Sodi</t>
  </si>
  <si>
    <t>PS-6 Rezultāts</t>
  </si>
  <si>
    <t>PS-6 Sodi</t>
  </si>
  <si>
    <t>LK-5</t>
  </si>
  <si>
    <t>minirallijs "AIZPUTE 2013"     AIZPUTE  14.07.2013</t>
  </si>
  <si>
    <t>PS-7 Rezultāts</t>
  </si>
  <si>
    <t>PS-7 Sodi</t>
  </si>
  <si>
    <t>PS-8 Rezultāts</t>
  </si>
  <si>
    <t>PS-8 Sodi</t>
  </si>
  <si>
    <t>PKD sodi</t>
  </si>
  <si>
    <t>LK-6</t>
  </si>
  <si>
    <t>Starta saraksts  uz LK1</t>
  </si>
  <si>
    <t>Subaru Impreza</t>
  </si>
  <si>
    <t>Opel Tigra</t>
  </si>
  <si>
    <t>1600+</t>
  </si>
  <si>
    <t>BMW 325</t>
  </si>
  <si>
    <t>Mitsubishi Lancer EvoVI</t>
  </si>
  <si>
    <t>BMW 323ti compact</t>
  </si>
  <si>
    <t>Citroen C2</t>
  </si>
  <si>
    <t>OPEL CORSA</t>
  </si>
  <si>
    <t>BMW 328</t>
  </si>
  <si>
    <t>BMW 318ti compact</t>
  </si>
  <si>
    <t>Audi 80</t>
  </si>
  <si>
    <t>VW Golf</t>
  </si>
  <si>
    <t>Valts Zvaigzne     Artis Baumanis</t>
  </si>
  <si>
    <t>Roberts Eglīte Normunds Kārkliņš</t>
  </si>
  <si>
    <t>Vigo Rubenis Kristaps Eglīte</t>
  </si>
  <si>
    <t>Guntars Brauns  Roberts Lukss</t>
  </si>
  <si>
    <t>Mārtiņš Mozgis     Inese Mozga</t>
  </si>
  <si>
    <t>Lauris Paulovskis Kristīne Vilka</t>
  </si>
  <si>
    <t>VAZ 2107</t>
  </si>
  <si>
    <t>Raivis Garoza       Uldis Fjodorovs</t>
  </si>
  <si>
    <t>Aigars Tīdmanis  Jānis Bumbulis</t>
  </si>
  <si>
    <t>Kaspars Vaičulēns  Jānis Lapšāns</t>
  </si>
  <si>
    <t>Sandis Laukšteins Lauris Ozols</t>
  </si>
  <si>
    <t>Uģis Polis           Ainārs Urtāns</t>
  </si>
  <si>
    <t>Reinis Trūps  Aleksandrs Innuss</t>
  </si>
  <si>
    <t>Jānis Strazdiņš     Kārlis Strazdiņš</t>
  </si>
  <si>
    <t>MG ZR</t>
  </si>
  <si>
    <t>Gundars Puriņš     Kalvis Smildziņš</t>
  </si>
  <si>
    <t>Māris Radomišķis    Mārtiņš Zviedris</t>
  </si>
  <si>
    <t>Raivo Ozoliņš        Ģirts Ozoliņš</t>
  </si>
  <si>
    <t>Honda CRX</t>
  </si>
  <si>
    <t>Mitsubishi Lancer EVO IX</t>
  </si>
  <si>
    <t>Ingus Kalniņš Kalenieks   Raimonds Kalnājs</t>
  </si>
  <si>
    <t>Honda Civic</t>
  </si>
  <si>
    <t>AUDI 80 Quattro</t>
  </si>
  <si>
    <t xml:space="preserve">Kristaps Skrodis Normunds Verbelis </t>
  </si>
  <si>
    <t xml:space="preserve">Madars Frīdmanis Aivis Tints </t>
  </si>
  <si>
    <t>Mitsubishi Lancer EVO VIII</t>
  </si>
  <si>
    <t>Renault Clio</t>
  </si>
  <si>
    <t>Mazda 323</t>
  </si>
  <si>
    <t xml:space="preserve">Miks Ķenavs Armands Ķenavs </t>
  </si>
  <si>
    <t>volkswagen Golf III</t>
  </si>
  <si>
    <t xml:space="preserve">Lauris Lazdiņš Kaspars Kupris </t>
  </si>
  <si>
    <t>BMW 318is</t>
  </si>
  <si>
    <t>BMW COMPAKT 316</t>
  </si>
  <si>
    <t xml:space="preserve">Edgars Kaulakāns Anda Dručka </t>
  </si>
  <si>
    <t xml:space="preserve">Edijs Jēkabsons Jānis Neibergs </t>
  </si>
  <si>
    <t>Audi A4</t>
  </si>
  <si>
    <t xml:space="preserve">Reinis Ekimanis Katrīna Gintere - Ekimane </t>
  </si>
  <si>
    <t xml:space="preserve">AIVIS KLIBINSKIS NAURIS AIZSILS </t>
  </si>
  <si>
    <t>OPEL ASTRA</t>
  </si>
  <si>
    <t xml:space="preserve">Edvards Bērzups Māris Spāde </t>
  </si>
  <si>
    <t>VW golf 2</t>
  </si>
  <si>
    <t xml:space="preserve">Andris Kulbergs Kristaps Bērziņš </t>
  </si>
  <si>
    <t>Mitsubishi EVO VI</t>
  </si>
  <si>
    <t>VW Golf 3</t>
  </si>
  <si>
    <t xml:space="preserve">Kristaps Pliķēns Mārcis Osis </t>
  </si>
  <si>
    <t>BMW 320</t>
  </si>
  <si>
    <t xml:space="preserve">Māris Druva
Viktors Ellers </t>
  </si>
  <si>
    <t>Toyota Corolla</t>
  </si>
  <si>
    <t xml:space="preserve">Kaspars Rasa
Agris Rasa </t>
  </si>
  <si>
    <t>Andis Šperbergs
Gundars Kļava</t>
  </si>
  <si>
    <t>VW SCIROCCO</t>
  </si>
  <si>
    <t>Ralfs Zeibots
Kristiāns Zeibots</t>
  </si>
  <si>
    <t>HYUDAI   COUPE</t>
  </si>
  <si>
    <t>Kristers Cimdiņš
Gatis Cimdiņš</t>
  </si>
  <si>
    <t>Vaz 2108</t>
  </si>
  <si>
    <t>Toms Lielkājis
Krišs Miščenkovs</t>
  </si>
  <si>
    <t>SUBARU STI</t>
  </si>
  <si>
    <t>Gints Bremze
Mārtiņš Rolis</t>
  </si>
  <si>
    <t>Mitsubishi EVO 6789</t>
  </si>
  <si>
    <t xml:space="preserve">Ģirts Kaņots
Toms Pirktiņš </t>
  </si>
  <si>
    <t>VW Golf 2</t>
  </si>
  <si>
    <t xml:space="preserve">Gatis Bredovskis
Mārtiņš Krekovskis </t>
  </si>
  <si>
    <t>BMW 323</t>
  </si>
  <si>
    <t xml:space="preserve">Jānis Tiļugs
Guntis Štāls </t>
  </si>
  <si>
    <t>Opel Astra</t>
  </si>
  <si>
    <t xml:space="preserve">Raivis Aigars    Kaspars Aigars </t>
  </si>
  <si>
    <t xml:space="preserve">Mikus Neško    Mārtiņš Briedis </t>
  </si>
  <si>
    <t xml:space="preserve">Mārtiņš Stanke        Edijs Stanke </t>
  </si>
  <si>
    <t xml:space="preserve">Kristaps Dzīvītis      Jānis Nartišs </t>
  </si>
  <si>
    <t xml:space="preserve">Toms Vilciņš           Mārtiņš Ulmanis </t>
  </si>
  <si>
    <t xml:space="preserve">Gijs Gūža               Guntis Gūža </t>
  </si>
  <si>
    <t>Pēteris Dūka          Jurģis Rāvietis</t>
  </si>
  <si>
    <t>Jānis Borševskis          Ali Jansons</t>
  </si>
  <si>
    <t xml:space="preserve">Māris Bulāns       Kristīne Indriča </t>
  </si>
  <si>
    <t xml:space="preserve">Andris Flugrāts      Jānis Rudlaps </t>
  </si>
  <si>
    <t>Artis Jagmins
Lauris Kupšis</t>
  </si>
  <si>
    <t>Audi 90</t>
  </si>
  <si>
    <t xml:space="preserve">Mārtiņš Kleinbergs
Jans Ņikitins 
</t>
  </si>
  <si>
    <t>Elmārs Tikums Eduards Laķis</t>
  </si>
  <si>
    <t xml:space="preserve">Niks Kanders     Didzis Kanders </t>
  </si>
  <si>
    <t>Armands Bite         Jānis Kalējs</t>
  </si>
  <si>
    <t>VIP</t>
  </si>
  <si>
    <t>bmw 230</t>
  </si>
  <si>
    <t xml:space="preserve">Krišjānis Krapāns
Jānis Krusts </t>
  </si>
  <si>
    <t>Subaru Impreza GT</t>
  </si>
  <si>
    <t>Uldis Blūms; Ervins Zgirskis</t>
  </si>
  <si>
    <t>Pēteris Dūka; Jurģis Rāvietis</t>
  </si>
  <si>
    <t>Uldis Apsītis; Linda Apsīte</t>
  </si>
  <si>
    <t>Lauris Paulovskis; Kristīne Vilka</t>
  </si>
  <si>
    <t>Māris Radomišķis; Mārtiņš Zviedris</t>
  </si>
  <si>
    <t>Ingus Kalniņš Kalenieks; Raimonds Kalnājs</t>
  </si>
  <si>
    <t xml:space="preserve">Mārtiņš Stanke; Edijs Stanke </t>
  </si>
  <si>
    <t xml:space="preserve">Kristaps Dzīvītis; Jānis Nartišs </t>
  </si>
  <si>
    <t>Mārtiņš Indriksons; Lauris Bērziņš</t>
  </si>
  <si>
    <t xml:space="preserve">Gijs Gūža; Guntis Gūža </t>
  </si>
  <si>
    <t xml:space="preserve">Māris Druva; Viktors Ellers </t>
  </si>
  <si>
    <t xml:space="preserve">Toms Vilciņš; Mārtiņš Ulmanis </t>
  </si>
  <si>
    <t>Kristers Cimdiņš; Gatis Cimdiņš</t>
  </si>
  <si>
    <t xml:space="preserve">Ģirts Kaņots; Toms Pirktiņš </t>
  </si>
  <si>
    <t>Raivis Garoza; Uldis Fjodorovs</t>
  </si>
  <si>
    <t>Gvido Rozenblūms; Arturs Šilders</t>
  </si>
  <si>
    <t>Alvis Fjodorovs; Viesturs Miķelsons</t>
  </si>
  <si>
    <t>Jānis Strazdiņš; Kārlis Strazdiņš</t>
  </si>
  <si>
    <t>Aigars Tīdmanis; Jānis Bumbulis</t>
  </si>
  <si>
    <t>Armands Bite; Jānis Kalējs</t>
  </si>
  <si>
    <t>Kaspars Vaičulēns; Jānis Lapšāns</t>
  </si>
  <si>
    <t>Sandis Laukšteins; Lauris Ozols</t>
  </si>
  <si>
    <t>Uģis Polis; Ainārs Urtāns</t>
  </si>
  <si>
    <t>Raivo Ozoliņš; Ģirts Ozoliņš</t>
  </si>
  <si>
    <t>Mārtiņš Kreicburgs; Rihards Nāburs</t>
  </si>
  <si>
    <t>Reinis Trūps; Aleksandrs Innuss</t>
  </si>
  <si>
    <t xml:space="preserve">Lauris Lazdiņš; Kaspars Kupris </t>
  </si>
  <si>
    <t xml:space="preserve">Miks Ķenavs; Armands Ķenavs </t>
  </si>
  <si>
    <t xml:space="preserve">Edijs Jēkabsons; Jānis Neibergs </t>
  </si>
  <si>
    <t xml:space="preserve">AIVIS KLIBINSKIS; NAURIS AIZSILS </t>
  </si>
  <si>
    <t xml:space="preserve">Māris Bulāns; Kristīne Indriča </t>
  </si>
  <si>
    <t xml:space="preserve">Edvards Bērzups; Māris Spāde </t>
  </si>
  <si>
    <t xml:space="preserve">Kaspars Rasa; Agris Rasa </t>
  </si>
  <si>
    <t>Andis Šperbergs; Gundars Kļava</t>
  </si>
  <si>
    <t xml:space="preserve">Andris Flugrāts; Jānis Rudlaps </t>
  </si>
  <si>
    <t xml:space="preserve">Kristaps Pliķēns; Mārcis Osis </t>
  </si>
  <si>
    <t>Ralfs Zeibots; Kristiāns Zeibots</t>
  </si>
  <si>
    <t xml:space="preserve">Gatis Bredovskis; Mārtiņš Krekovskis </t>
  </si>
  <si>
    <t xml:space="preserve">Mārtiņš Kleinbergs; Jans Ņikitins 
</t>
  </si>
  <si>
    <t xml:space="preserve">Jānis Tiļugs; Guntis Štāls </t>
  </si>
  <si>
    <t>Roberts Eglīte; Normunds Kārkliņš</t>
  </si>
  <si>
    <t>Elmārs Tikums; Eduards Laķis</t>
  </si>
  <si>
    <t>Valts Zvaigzne; Artis Baumanis</t>
  </si>
  <si>
    <t>Vigo Rubenis; Kristaps Eglīte</t>
  </si>
  <si>
    <t>Guntars Brauns; Roberts Lukss</t>
  </si>
  <si>
    <t>Mārtiņš Mozgis; Inese Mozga</t>
  </si>
  <si>
    <t>Gundars Puriņš; Kalvis Smildziņš</t>
  </si>
  <si>
    <t>Jānis Borševskis; Ali Jansons</t>
  </si>
  <si>
    <t xml:space="preserve">Mikus Neško; Mārtiņš Briedis </t>
  </si>
  <si>
    <t xml:space="preserve">Niks Kanders; Didzis Kanders </t>
  </si>
  <si>
    <t xml:space="preserve">Raivis Aigars; Kaspars Aigars </t>
  </si>
  <si>
    <t xml:space="preserve">Kristaps Skrodis; Normunds Verbelis </t>
  </si>
  <si>
    <t xml:space="preserve">Madars Frīdmanis; Aivis Tints </t>
  </si>
  <si>
    <t xml:space="preserve">Edgars Kaulakāns; Anda Dručka </t>
  </si>
  <si>
    <t xml:space="preserve">Andris Kulbergs; Kristaps Bērziņš </t>
  </si>
  <si>
    <t xml:space="preserve">Reinis Ekimanis; Katrīna Gintere - Ekimane </t>
  </si>
  <si>
    <t>Toms Lielkājis; Krišs Miščenkovs</t>
  </si>
  <si>
    <t>Gints Bremze; Mārtiņš Rolis</t>
  </si>
  <si>
    <t>Artis Jagmins; Lauris Kupšis</t>
  </si>
  <si>
    <t xml:space="preserve">Krišijānis Ganiņš; Andris Ganiņš </t>
  </si>
  <si>
    <t xml:space="preserve">Krišjānis Krapāns; Jānis Krusts </t>
  </si>
  <si>
    <t>Edgars Aņiščenko      Ervins Zgirskis</t>
  </si>
  <si>
    <t>Lauris Bērziņš        Mārtiņš Indriksons</t>
  </si>
  <si>
    <t>Mārtiņš Kreicburgs    Rihards Nāburgs</t>
  </si>
  <si>
    <t>oficiālie rezultāti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</si>
</sst>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\1\5\)"/>
    <numFmt numFmtId="192" formatCode="\(0.00\)"/>
    <numFmt numFmtId="193" formatCode="0.0"/>
    <numFmt numFmtId="194" formatCode="0.0000000"/>
    <numFmt numFmtId="195" formatCode="0.00000000"/>
    <numFmt numFmtId="196" formatCode="0.000000"/>
    <numFmt numFmtId="197" formatCode="0.00000"/>
    <numFmt numFmtId="198" formatCode="0.0000"/>
    <numFmt numFmtId="199" formatCode="0.000"/>
    <numFmt numFmtId="200" formatCode="[$€-2]\ #,##0.00_);[Red]\([$€-2]\ #,##0.00\)"/>
    <numFmt numFmtId="201" formatCode="[$-F400]h:mm:ss\ AM/PM"/>
    <numFmt numFmtId="202" formatCode="\(h:mm\)"/>
    <numFmt numFmtId="203" formatCode="[$-426]dddd\,\ yyyy&quot;. gada &quot;d\.\ mmmm"/>
    <numFmt numFmtId="204" formatCode="h:mm:ss.0"/>
    <numFmt numFmtId="205" formatCode="hh:mm:ss;@"/>
    <numFmt numFmtId="206" formatCode="&quot;Ls&quot;\ #,##0.00"/>
    <numFmt numFmtId="207" formatCode="[h]:mm:ss.0"/>
    <numFmt numFmtId="208" formatCode="h:mm:ss;@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1" applyNumberFormat="0" applyAlignment="0" applyProtection="0"/>
    <xf numFmtId="0" fontId="20" fillId="20" borderId="2" applyNumberFormat="0" applyAlignment="0" applyProtection="0"/>
    <xf numFmtId="0" fontId="10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1" fillId="21" borderId="7" applyNumberFormat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204" fontId="0" fillId="0" borderId="0" xfId="0" applyNumberFormat="1" applyAlignment="1">
      <alignment/>
    </xf>
    <xf numFmtId="20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24" borderId="0" xfId="0" applyFill="1" applyAlignment="1">
      <alignment/>
    </xf>
    <xf numFmtId="20" fontId="0" fillId="24" borderId="0" xfId="0" applyNumberFormat="1" applyFont="1" applyFill="1" applyAlignment="1">
      <alignment/>
    </xf>
    <xf numFmtId="21" fontId="0" fillId="24" borderId="0" xfId="0" applyNumberFormat="1" applyFont="1" applyFill="1" applyAlignment="1">
      <alignment/>
    </xf>
    <xf numFmtId="45" fontId="0" fillId="24" borderId="0" xfId="0" applyNumberFormat="1" applyFont="1" applyFill="1" applyAlignment="1">
      <alignment/>
    </xf>
    <xf numFmtId="45" fontId="4" fillId="24" borderId="10" xfId="0" applyNumberFormat="1" applyFont="1" applyFill="1" applyBorder="1" applyAlignment="1">
      <alignment horizontal="center" vertical="center"/>
    </xf>
    <xf numFmtId="47" fontId="4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24" borderId="0" xfId="0" applyNumberFormat="1" applyFill="1" applyAlignment="1">
      <alignment/>
    </xf>
    <xf numFmtId="45" fontId="4" fillId="24" borderId="0" xfId="0" applyNumberFormat="1" applyFont="1" applyFill="1" applyAlignment="1">
      <alignment/>
    </xf>
    <xf numFmtId="21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21" fontId="24" fillId="24" borderId="0" xfId="0" applyNumberFormat="1" applyFont="1" applyFill="1" applyAlignment="1">
      <alignment/>
    </xf>
    <xf numFmtId="20" fontId="4" fillId="2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20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5" fontId="4" fillId="24" borderId="0" xfId="0" applyNumberFormat="1" applyFont="1" applyFill="1" applyBorder="1" applyAlignment="1">
      <alignment vertical="center"/>
    </xf>
    <xf numFmtId="207" fontId="4" fillId="24" borderId="0" xfId="0" applyNumberFormat="1" applyFont="1" applyFill="1" applyBorder="1" applyAlignment="1">
      <alignment horizontal="center" vertical="center"/>
    </xf>
    <xf numFmtId="45" fontId="4" fillId="24" borderId="0" xfId="0" applyNumberFormat="1" applyFont="1" applyFill="1" applyBorder="1" applyAlignment="1">
      <alignment horizontal="center" vertical="center"/>
    </xf>
    <xf numFmtId="47" fontId="4" fillId="24" borderId="0" xfId="0" applyNumberFormat="1" applyFont="1" applyFill="1" applyBorder="1" applyAlignment="1">
      <alignment horizontal="center" vertical="center"/>
    </xf>
    <xf numFmtId="20" fontId="4" fillId="24" borderId="0" xfId="0" applyNumberFormat="1" applyFont="1" applyFill="1" applyBorder="1" applyAlignment="1">
      <alignment horizontal="center" vertical="center"/>
    </xf>
    <xf numFmtId="21" fontId="4" fillId="24" borderId="0" xfId="0" applyNumberFormat="1" applyFont="1" applyFill="1" applyBorder="1" applyAlignment="1">
      <alignment horizontal="center" vertical="center"/>
    </xf>
    <xf numFmtId="21" fontId="4" fillId="24" borderId="0" xfId="0" applyNumberFormat="1" applyFont="1" applyFill="1" applyBorder="1" applyAlignment="1">
      <alignment vertical="center"/>
    </xf>
    <xf numFmtId="204" fontId="4" fillId="24" borderId="0" xfId="0" applyNumberFormat="1" applyFont="1" applyFill="1" applyBorder="1" applyAlignment="1">
      <alignment horizontal="center" vertical="center"/>
    </xf>
    <xf numFmtId="204" fontId="4" fillId="24" borderId="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0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04" fontId="3" fillId="25" borderId="10" xfId="0" applyNumberFormat="1" applyFont="1" applyFill="1" applyBorder="1" applyAlignment="1">
      <alignment horizontal="center" vertical="center"/>
    </xf>
    <xf numFmtId="45" fontId="3" fillId="25" borderId="10" xfId="0" applyNumberFormat="1" applyFont="1" applyFill="1" applyBorder="1" applyAlignment="1">
      <alignment vertical="center"/>
    </xf>
    <xf numFmtId="204" fontId="3" fillId="2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0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47" fontId="0" fillId="0" borderId="0" xfId="0" applyNumberFormat="1" applyAlignment="1">
      <alignment vertical="center"/>
    </xf>
    <xf numFmtId="45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2</xdr:col>
      <xdr:colOff>495300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800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2</xdr:col>
      <xdr:colOff>228600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1</xdr:col>
      <xdr:colOff>1152525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666750</xdr:colOff>
      <xdr:row>5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31"/>
  <sheetViews>
    <sheetView zoomScalePageLayoutView="0" workbookViewId="0" topLeftCell="C3">
      <selection activeCell="AD10" sqref="AD10"/>
    </sheetView>
  </sheetViews>
  <sheetFormatPr defaultColWidth="9.140625" defaultRowHeight="12.75"/>
  <cols>
    <col min="1" max="1" width="3.8515625" style="0" customWidth="1"/>
    <col min="2" max="2" width="19.00390625" style="43" customWidth="1"/>
    <col min="3" max="3" width="11.421875" style="0" customWidth="1"/>
    <col min="4" max="4" width="5.8515625" style="0" customWidth="1"/>
    <col min="5" max="5" width="5.140625" style="7" customWidth="1"/>
    <col min="6" max="6" width="6.28125" style="7" customWidth="1"/>
    <col min="7" max="7" width="5.140625" style="7" customWidth="1"/>
    <col min="8" max="8" width="6.28125" style="7" customWidth="1"/>
    <col min="9" max="10" width="5.140625" style="7" customWidth="1"/>
    <col min="11" max="11" width="6.28125" style="7" customWidth="1"/>
    <col min="12" max="12" width="5.140625" style="7" customWidth="1"/>
    <col min="13" max="13" width="6.28125" style="7" customWidth="1"/>
    <col min="14" max="16" width="5.140625" style="7" customWidth="1"/>
    <col min="17" max="17" width="6.28125" style="7" customWidth="1"/>
    <col min="18" max="18" width="5.140625" style="7" customWidth="1"/>
    <col min="19" max="19" width="6.28125" style="7" customWidth="1"/>
    <col min="20" max="21" width="5.140625" style="7" customWidth="1"/>
    <col min="22" max="22" width="6.28125" style="7" customWidth="1"/>
    <col min="23" max="23" width="5.140625" style="7" customWidth="1"/>
    <col min="24" max="24" width="6.28125" style="7" customWidth="1"/>
    <col min="25" max="27" width="5.140625" style="7" customWidth="1"/>
    <col min="28" max="28" width="7.421875" style="7" customWidth="1"/>
    <col min="29" max="29" width="5.140625" style="7" customWidth="1"/>
    <col min="30" max="30" width="7.140625" style="7" customWidth="1"/>
    <col min="31" max="31" width="5.421875" style="39" customWidth="1"/>
  </cols>
  <sheetData>
    <row r="1" ht="12.75"/>
    <row r="2" ht="12.75"/>
    <row r="3" ht="12.75"/>
    <row r="4" ht="12.75">
      <c r="D4" s="40" t="s">
        <v>29</v>
      </c>
    </row>
    <row r="5" ht="12.75">
      <c r="D5" s="68" t="s">
        <v>198</v>
      </c>
    </row>
    <row r="6" spans="3:27" ht="12.75">
      <c r="C6" s="7"/>
      <c r="D6" s="7"/>
      <c r="O6" s="14"/>
      <c r="P6" s="17"/>
      <c r="Q6" s="18"/>
      <c r="R6" s="15"/>
      <c r="S6" s="18"/>
      <c r="T6" s="16"/>
      <c r="U6" s="16"/>
      <c r="V6" s="18"/>
      <c r="W6" s="15"/>
      <c r="X6" s="18"/>
      <c r="Y6" s="16"/>
      <c r="Z6" s="16"/>
      <c r="AA6" s="18"/>
    </row>
    <row r="7" spans="10:27" ht="12.75">
      <c r="J7" s="8"/>
      <c r="O7" s="9"/>
      <c r="Q7" s="9"/>
      <c r="R7" s="10"/>
      <c r="U7" s="17"/>
      <c r="V7" s="9"/>
      <c r="W7" s="10"/>
      <c r="Z7" s="17"/>
      <c r="AA7" s="19"/>
    </row>
    <row r="8" spans="1:31" s="4" customFormat="1" ht="25.5" customHeight="1">
      <c r="A8" s="6" t="s">
        <v>0</v>
      </c>
      <c r="B8" s="44" t="s">
        <v>15</v>
      </c>
      <c r="C8" s="5" t="s">
        <v>16</v>
      </c>
      <c r="D8" s="5" t="s">
        <v>21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14</v>
      </c>
      <c r="P8" s="37" t="s">
        <v>23</v>
      </c>
      <c r="Q8" s="37" t="s">
        <v>24</v>
      </c>
      <c r="R8" s="37" t="s">
        <v>25</v>
      </c>
      <c r="S8" s="37" t="s">
        <v>26</v>
      </c>
      <c r="T8" s="37" t="s">
        <v>27</v>
      </c>
      <c r="U8" s="37" t="s">
        <v>28</v>
      </c>
      <c r="V8" s="37" t="s">
        <v>30</v>
      </c>
      <c r="W8" s="37" t="s">
        <v>31</v>
      </c>
      <c r="X8" s="37" t="s">
        <v>32</v>
      </c>
      <c r="Y8" s="37" t="s">
        <v>33</v>
      </c>
      <c r="Z8" s="37" t="s">
        <v>35</v>
      </c>
      <c r="AA8" s="37" t="s">
        <v>34</v>
      </c>
      <c r="AB8" s="38" t="s">
        <v>1</v>
      </c>
      <c r="AC8" s="23" t="s">
        <v>2</v>
      </c>
      <c r="AD8" s="23" t="s">
        <v>3</v>
      </c>
      <c r="AE8" s="5" t="s">
        <v>20</v>
      </c>
    </row>
    <row r="9" spans="1:31" s="1" customFormat="1" ht="24.75" customHeight="1">
      <c r="A9" s="13">
        <v>57</v>
      </c>
      <c r="B9" s="62" t="s">
        <v>90</v>
      </c>
      <c r="C9" s="46" t="s">
        <v>91</v>
      </c>
      <c r="D9" s="48" t="s">
        <v>22</v>
      </c>
      <c r="E9" s="11">
        <v>0</v>
      </c>
      <c r="F9" s="12">
        <v>0.001101851851851852</v>
      </c>
      <c r="G9" s="11">
        <v>0</v>
      </c>
      <c r="H9" s="12">
        <v>0.0012638888888888888</v>
      </c>
      <c r="I9" s="11">
        <v>0</v>
      </c>
      <c r="J9" s="11">
        <v>0</v>
      </c>
      <c r="K9" s="12">
        <v>0.0010972222222222223</v>
      </c>
      <c r="L9" s="11">
        <v>0.00011574074074074073</v>
      </c>
      <c r="M9" s="12">
        <v>0.0012013888888888888</v>
      </c>
      <c r="N9" s="11">
        <v>0</v>
      </c>
      <c r="O9" s="11">
        <v>0</v>
      </c>
      <c r="P9" s="11">
        <v>0</v>
      </c>
      <c r="Q9" s="12">
        <v>0.0006921296296296297</v>
      </c>
      <c r="R9" s="11">
        <v>0.00011574074074074073</v>
      </c>
      <c r="S9" s="12">
        <v>0.0013854166666666667</v>
      </c>
      <c r="T9" s="11">
        <v>0</v>
      </c>
      <c r="U9" s="11">
        <v>0</v>
      </c>
      <c r="V9" s="12">
        <v>0.0006354166666666666</v>
      </c>
      <c r="W9" s="11">
        <v>0</v>
      </c>
      <c r="X9" s="12">
        <v>0.0013275462962962963</v>
      </c>
      <c r="Y9" s="11">
        <v>0</v>
      </c>
      <c r="Z9" s="11">
        <v>0</v>
      </c>
      <c r="AA9" s="11">
        <v>0</v>
      </c>
      <c r="AB9" s="55">
        <f aca="true" t="shared" si="0" ref="AB9:AB28">SUM(F9+H9+K9+M9+Q9+S9+V9+X9)</f>
        <v>0.008704861111111111</v>
      </c>
      <c r="AC9" s="56">
        <f aca="true" t="shared" si="1" ref="AC9:AC28">SUM(E9+G9+I9+J9+L9+N9+O9+P9+R9+T9+U9+W9+Y9+Z9+AA9)</f>
        <v>0.00023148148148148146</v>
      </c>
      <c r="AD9" s="57">
        <f>SUM(AB9:AC9)</f>
        <v>0.008936342592592593</v>
      </c>
      <c r="AE9" s="20">
        <v>1</v>
      </c>
    </row>
    <row r="10" spans="1:32" ht="24.75" customHeight="1">
      <c r="A10" s="13">
        <v>45</v>
      </c>
      <c r="B10" s="59" t="s">
        <v>49</v>
      </c>
      <c r="C10" s="46" t="s">
        <v>37</v>
      </c>
      <c r="D10" s="47" t="s">
        <v>22</v>
      </c>
      <c r="E10" s="11">
        <v>0</v>
      </c>
      <c r="F10" s="12">
        <v>0.0011168981481481483</v>
      </c>
      <c r="G10" s="11">
        <v>0.00011574074074074073</v>
      </c>
      <c r="H10" s="12">
        <v>0.0012569444444444444</v>
      </c>
      <c r="I10" s="11">
        <v>0.00023148148148148146</v>
      </c>
      <c r="J10" s="11">
        <v>0</v>
      </c>
      <c r="K10" s="12">
        <v>0.0011377314814814813</v>
      </c>
      <c r="L10" s="11">
        <v>0</v>
      </c>
      <c r="M10" s="12">
        <v>0.001258101851851852</v>
      </c>
      <c r="N10" s="11">
        <v>0.00011574074074074073</v>
      </c>
      <c r="O10" s="11">
        <v>0</v>
      </c>
      <c r="P10" s="11">
        <v>0</v>
      </c>
      <c r="Q10" s="12">
        <v>0.0006446759259259259</v>
      </c>
      <c r="R10" s="11">
        <v>0.00011574074074074073</v>
      </c>
      <c r="S10" s="12">
        <v>0.0013773148148148147</v>
      </c>
      <c r="T10" s="11">
        <v>0</v>
      </c>
      <c r="U10" s="11">
        <v>0</v>
      </c>
      <c r="V10" s="12">
        <v>0.000625</v>
      </c>
      <c r="W10" s="11">
        <v>0</v>
      </c>
      <c r="X10" s="12">
        <v>0.0013564814814814813</v>
      </c>
      <c r="Y10" s="11">
        <v>0</v>
      </c>
      <c r="Z10" s="11">
        <v>0</v>
      </c>
      <c r="AA10" s="11">
        <v>0</v>
      </c>
      <c r="AB10" s="55">
        <f t="shared" si="0"/>
        <v>0.008773148148148148</v>
      </c>
      <c r="AC10" s="56">
        <f t="shared" si="1"/>
        <v>0.0005787037037037037</v>
      </c>
      <c r="AD10" s="57">
        <f aca="true" t="shared" si="2" ref="AD9:AD28">SUM(AB10:AC10)</f>
        <v>0.00935185185185185</v>
      </c>
      <c r="AE10" s="20">
        <v>2</v>
      </c>
      <c r="AF10" s="2">
        <f>AD10-AD9</f>
        <v>0.00041550925925925783</v>
      </c>
    </row>
    <row r="11" spans="1:32" ht="24.75" customHeight="1">
      <c r="A11" s="13">
        <v>54</v>
      </c>
      <c r="B11" s="62" t="s">
        <v>72</v>
      </c>
      <c r="C11" s="46" t="s">
        <v>37</v>
      </c>
      <c r="D11" s="48" t="s">
        <v>22</v>
      </c>
      <c r="E11" s="11">
        <v>0</v>
      </c>
      <c r="F11" s="12">
        <v>0.0012314814814814816</v>
      </c>
      <c r="G11" s="11">
        <v>0</v>
      </c>
      <c r="H11" s="12">
        <v>0.001394675925925926</v>
      </c>
      <c r="I11" s="11">
        <v>0</v>
      </c>
      <c r="J11" s="11">
        <v>0</v>
      </c>
      <c r="K11" s="12">
        <v>0.0012152777777777778</v>
      </c>
      <c r="L11" s="11">
        <v>0</v>
      </c>
      <c r="M11" s="12">
        <v>0.0013217592592592593</v>
      </c>
      <c r="N11" s="11">
        <v>0</v>
      </c>
      <c r="O11" s="11">
        <v>0</v>
      </c>
      <c r="P11" s="11">
        <v>0</v>
      </c>
      <c r="Q11" s="12">
        <v>0.0007025462962962963</v>
      </c>
      <c r="R11" s="11">
        <v>0</v>
      </c>
      <c r="S11" s="12">
        <v>0.0014687500000000002</v>
      </c>
      <c r="T11" s="11">
        <v>0</v>
      </c>
      <c r="U11" s="11">
        <v>0</v>
      </c>
      <c r="V11" s="12">
        <v>0.0006990740740740741</v>
      </c>
      <c r="W11" s="11">
        <v>0</v>
      </c>
      <c r="X11" s="12">
        <v>0.0014247685185185186</v>
      </c>
      <c r="Y11" s="11">
        <v>0</v>
      </c>
      <c r="Z11" s="11">
        <v>0</v>
      </c>
      <c r="AA11" s="11">
        <v>0</v>
      </c>
      <c r="AB11" s="55">
        <f t="shared" si="0"/>
        <v>0.009458333333333334</v>
      </c>
      <c r="AC11" s="56">
        <f t="shared" si="1"/>
        <v>0</v>
      </c>
      <c r="AD11" s="57">
        <f t="shared" si="2"/>
        <v>0.009458333333333334</v>
      </c>
      <c r="AE11" s="20">
        <v>3</v>
      </c>
      <c r="AF11" s="2">
        <f>AD11-AD9</f>
        <v>0.0005219907407407413</v>
      </c>
    </row>
    <row r="12" spans="1:31" ht="24.75" customHeight="1">
      <c r="A12" s="13">
        <v>60</v>
      </c>
      <c r="B12" s="62" t="s">
        <v>106</v>
      </c>
      <c r="C12" s="46" t="s">
        <v>107</v>
      </c>
      <c r="D12" s="48" t="s">
        <v>22</v>
      </c>
      <c r="E12" s="11">
        <v>0</v>
      </c>
      <c r="F12" s="12">
        <v>0.0011909722222222222</v>
      </c>
      <c r="G12" s="11">
        <v>0</v>
      </c>
      <c r="H12" s="12">
        <v>0.0013136574074074075</v>
      </c>
      <c r="I12" s="11">
        <v>0.00011574074074074073</v>
      </c>
      <c r="J12" s="11">
        <v>0</v>
      </c>
      <c r="K12" s="12">
        <v>0.0011689814814814816</v>
      </c>
      <c r="L12" s="11">
        <v>0</v>
      </c>
      <c r="M12" s="12">
        <v>0.0012534722222222222</v>
      </c>
      <c r="N12" s="11">
        <v>0.00011574074074074073</v>
      </c>
      <c r="O12" s="11">
        <v>0</v>
      </c>
      <c r="P12" s="11">
        <v>0</v>
      </c>
      <c r="Q12" s="12">
        <v>0.0006503356481481481</v>
      </c>
      <c r="R12" s="11">
        <v>0.00011574074074074073</v>
      </c>
      <c r="S12" s="12">
        <v>0.0013773148148148147</v>
      </c>
      <c r="T12" s="11">
        <v>0</v>
      </c>
      <c r="U12" s="11">
        <v>0</v>
      </c>
      <c r="V12" s="12">
        <v>0.000662037037037037</v>
      </c>
      <c r="W12" s="11">
        <v>0</v>
      </c>
      <c r="X12" s="12">
        <v>0.001363425925925926</v>
      </c>
      <c r="Y12" s="11">
        <v>0</v>
      </c>
      <c r="Z12" s="11">
        <v>0</v>
      </c>
      <c r="AA12" s="11">
        <v>0.0001388888888888889</v>
      </c>
      <c r="AB12" s="55">
        <f t="shared" si="0"/>
        <v>0.008980196759259259</v>
      </c>
      <c r="AC12" s="56">
        <f t="shared" si="1"/>
        <v>0.0004861111111111111</v>
      </c>
      <c r="AD12" s="57">
        <f t="shared" si="2"/>
        <v>0.00946630787037037</v>
      </c>
      <c r="AE12" s="20">
        <v>4</v>
      </c>
    </row>
    <row r="13" spans="1:31" ht="24.75" customHeight="1">
      <c r="A13" s="13">
        <v>50</v>
      </c>
      <c r="B13" s="60" t="s">
        <v>121</v>
      </c>
      <c r="C13" s="46" t="s">
        <v>68</v>
      </c>
      <c r="D13" s="48" t="s">
        <v>22</v>
      </c>
      <c r="E13" s="11">
        <v>0</v>
      </c>
      <c r="F13" s="12">
        <v>0.0012546296296296296</v>
      </c>
      <c r="G13" s="11">
        <v>0</v>
      </c>
      <c r="H13" s="12">
        <v>0.0012743055555555557</v>
      </c>
      <c r="I13" s="11">
        <v>0</v>
      </c>
      <c r="J13" s="11">
        <v>0</v>
      </c>
      <c r="K13" s="12">
        <v>0.0011400462962962963</v>
      </c>
      <c r="L13" s="11">
        <v>0.00034722222222222224</v>
      </c>
      <c r="M13" s="12">
        <v>0.0012430555555555556</v>
      </c>
      <c r="N13" s="11">
        <v>0</v>
      </c>
      <c r="O13" s="11">
        <v>0</v>
      </c>
      <c r="P13" s="11">
        <v>0</v>
      </c>
      <c r="Q13" s="12">
        <v>0.0006539351851851852</v>
      </c>
      <c r="R13" s="11">
        <v>0</v>
      </c>
      <c r="S13" s="12">
        <v>0.0014027777777777777</v>
      </c>
      <c r="T13" s="11">
        <v>0</v>
      </c>
      <c r="U13" s="11">
        <v>0</v>
      </c>
      <c r="V13" s="12">
        <v>0.00065625</v>
      </c>
      <c r="W13" s="11">
        <v>0</v>
      </c>
      <c r="X13" s="12">
        <v>0.0013368055555555555</v>
      </c>
      <c r="Y13" s="11">
        <v>0</v>
      </c>
      <c r="Z13" s="11">
        <v>0</v>
      </c>
      <c r="AA13" s="11">
        <v>0.00023148148148148146</v>
      </c>
      <c r="AB13" s="55">
        <f t="shared" si="0"/>
        <v>0.008961805555555556</v>
      </c>
      <c r="AC13" s="56">
        <f t="shared" si="1"/>
        <v>0.0005787037037037037</v>
      </c>
      <c r="AD13" s="57">
        <f t="shared" si="2"/>
        <v>0.009540509259259259</v>
      </c>
      <c r="AE13" s="20">
        <v>5</v>
      </c>
    </row>
    <row r="14" spans="1:31" ht="24.75" customHeight="1">
      <c r="A14" s="13">
        <v>47</v>
      </c>
      <c r="B14" s="58" t="s">
        <v>52</v>
      </c>
      <c r="C14" s="46" t="s">
        <v>37</v>
      </c>
      <c r="D14" s="47" t="s">
        <v>22</v>
      </c>
      <c r="E14" s="11">
        <v>0</v>
      </c>
      <c r="F14" s="12">
        <v>0.0012210648148148148</v>
      </c>
      <c r="G14" s="11">
        <v>0.00011574074074074073</v>
      </c>
      <c r="H14" s="12">
        <v>0.001341435185185185</v>
      </c>
      <c r="I14" s="11">
        <v>0</v>
      </c>
      <c r="J14" s="11">
        <v>0</v>
      </c>
      <c r="K14" s="12">
        <v>0.0011851851851851852</v>
      </c>
      <c r="L14" s="11">
        <v>0</v>
      </c>
      <c r="M14" s="12">
        <v>0.0012951388888888889</v>
      </c>
      <c r="N14" s="11">
        <v>0</v>
      </c>
      <c r="O14" s="11">
        <v>0</v>
      </c>
      <c r="P14" s="11">
        <v>0</v>
      </c>
      <c r="Q14" s="12">
        <v>0.000681712962962963</v>
      </c>
      <c r="R14" s="11">
        <v>0</v>
      </c>
      <c r="S14" s="12">
        <v>0.0014479166666666666</v>
      </c>
      <c r="T14" s="11">
        <v>0</v>
      </c>
      <c r="U14" s="11">
        <v>0.0004629629629629629</v>
      </c>
      <c r="V14" s="12">
        <v>0.0006585648148148148</v>
      </c>
      <c r="W14" s="11">
        <v>0</v>
      </c>
      <c r="X14" s="12">
        <v>0.001420138888888889</v>
      </c>
      <c r="Y14" s="11">
        <v>0</v>
      </c>
      <c r="Z14" s="11">
        <v>0</v>
      </c>
      <c r="AA14" s="11">
        <v>0</v>
      </c>
      <c r="AB14" s="55">
        <f t="shared" si="0"/>
        <v>0.009251157407407408</v>
      </c>
      <c r="AC14" s="56">
        <f t="shared" si="1"/>
        <v>0.0005787037037037037</v>
      </c>
      <c r="AD14" s="57">
        <f t="shared" si="2"/>
        <v>0.009829861111111112</v>
      </c>
      <c r="AE14" s="13">
        <v>6</v>
      </c>
    </row>
    <row r="15" spans="1:31" ht="31.5" customHeight="1">
      <c r="A15" s="13">
        <v>46</v>
      </c>
      <c r="B15" s="58" t="s">
        <v>51</v>
      </c>
      <c r="C15" s="46" t="s">
        <v>37</v>
      </c>
      <c r="D15" s="47" t="s">
        <v>22</v>
      </c>
      <c r="E15" s="11">
        <v>0</v>
      </c>
      <c r="F15" s="12">
        <v>0.001113425925925926</v>
      </c>
      <c r="G15" s="11">
        <v>0</v>
      </c>
      <c r="H15" s="12">
        <v>0.0012337962962962964</v>
      </c>
      <c r="I15" s="11">
        <v>0</v>
      </c>
      <c r="J15" s="11">
        <v>0.00011574074074074073</v>
      </c>
      <c r="K15" s="12">
        <v>0.0011203703703703703</v>
      </c>
      <c r="L15" s="11">
        <v>0</v>
      </c>
      <c r="M15" s="12">
        <v>0.001261574074074074</v>
      </c>
      <c r="N15" s="11">
        <v>0</v>
      </c>
      <c r="O15" s="11">
        <v>0</v>
      </c>
      <c r="P15" s="11">
        <v>0</v>
      </c>
      <c r="Q15" s="12">
        <v>0.0006215277777777778</v>
      </c>
      <c r="R15" s="11">
        <v>0</v>
      </c>
      <c r="S15" s="12">
        <v>0.0013750000000000001</v>
      </c>
      <c r="T15" s="11">
        <v>0.00034722222222222224</v>
      </c>
      <c r="U15" s="11">
        <v>0.0006944444444444445</v>
      </c>
      <c r="V15" s="12">
        <v>0.0006238425925925926</v>
      </c>
      <c r="W15" s="11">
        <v>0</v>
      </c>
      <c r="X15" s="12">
        <v>0.0013460648148148147</v>
      </c>
      <c r="Y15" s="11">
        <v>0.00011574074074074073</v>
      </c>
      <c r="Z15" s="11">
        <v>0</v>
      </c>
      <c r="AA15" s="11">
        <v>9.259259259259259E-05</v>
      </c>
      <c r="AB15" s="55">
        <f t="shared" si="0"/>
        <v>0.008695601851851852</v>
      </c>
      <c r="AC15" s="56">
        <f t="shared" si="1"/>
        <v>0.0013657407407407407</v>
      </c>
      <c r="AD15" s="57">
        <f t="shared" si="2"/>
        <v>0.010061342592592592</v>
      </c>
      <c r="AE15" s="20">
        <v>7</v>
      </c>
    </row>
    <row r="16" spans="1:31" ht="37.5" customHeight="1">
      <c r="A16" s="13">
        <v>49</v>
      </c>
      <c r="B16" s="58" t="s">
        <v>64</v>
      </c>
      <c r="C16" s="46" t="s">
        <v>37</v>
      </c>
      <c r="D16" s="48" t="s">
        <v>22</v>
      </c>
      <c r="E16" s="11">
        <v>0</v>
      </c>
      <c r="F16" s="12">
        <v>0.0013541666666666667</v>
      </c>
      <c r="G16" s="11">
        <v>0</v>
      </c>
      <c r="H16" s="12">
        <v>0.0014548611111111114</v>
      </c>
      <c r="I16" s="11">
        <v>0</v>
      </c>
      <c r="J16" s="11">
        <v>0</v>
      </c>
      <c r="K16" s="12">
        <v>0.0012951388888888889</v>
      </c>
      <c r="L16" s="11">
        <v>0</v>
      </c>
      <c r="M16" s="12">
        <v>0.0014143518518518518</v>
      </c>
      <c r="N16" s="11">
        <v>0</v>
      </c>
      <c r="O16" s="11">
        <v>0</v>
      </c>
      <c r="P16" s="11">
        <v>0</v>
      </c>
      <c r="Q16" s="12">
        <v>0.0007372685185185186</v>
      </c>
      <c r="R16" s="11">
        <v>0</v>
      </c>
      <c r="S16" s="12">
        <v>0.001574074074074074</v>
      </c>
      <c r="T16" s="11">
        <v>0</v>
      </c>
      <c r="U16" s="11">
        <v>0</v>
      </c>
      <c r="V16" s="12">
        <v>0.0007314814814814814</v>
      </c>
      <c r="W16" s="11">
        <v>0</v>
      </c>
      <c r="X16" s="12">
        <v>0.001517361111111111</v>
      </c>
      <c r="Y16" s="11">
        <v>0</v>
      </c>
      <c r="Z16" s="11">
        <v>0</v>
      </c>
      <c r="AA16" s="11">
        <v>9.259259259259259E-05</v>
      </c>
      <c r="AB16" s="55">
        <f t="shared" si="0"/>
        <v>0.010078703703703704</v>
      </c>
      <c r="AC16" s="56">
        <f t="shared" si="1"/>
        <v>9.259259259259259E-05</v>
      </c>
      <c r="AD16" s="57">
        <f t="shared" si="2"/>
        <v>0.010171296296296296</v>
      </c>
      <c r="AE16" s="20">
        <v>8</v>
      </c>
    </row>
    <row r="17" spans="1:31" ht="24.75" customHeight="1">
      <c r="A17" s="13">
        <v>55</v>
      </c>
      <c r="B17" s="62" t="s">
        <v>73</v>
      </c>
      <c r="C17" s="46" t="s">
        <v>74</v>
      </c>
      <c r="D17" s="48" t="s">
        <v>22</v>
      </c>
      <c r="E17" s="11">
        <v>0</v>
      </c>
      <c r="F17" s="12">
        <v>0.0012824074074074075</v>
      </c>
      <c r="G17" s="11">
        <v>0</v>
      </c>
      <c r="H17" s="12">
        <v>0.0015208333333333332</v>
      </c>
      <c r="I17" s="11">
        <v>0.00034722222222222224</v>
      </c>
      <c r="J17" s="11">
        <v>0</v>
      </c>
      <c r="K17" s="12">
        <v>0.001199074074074074</v>
      </c>
      <c r="L17" s="11">
        <v>0.00011574074074074073</v>
      </c>
      <c r="M17" s="12">
        <v>0.0013194444444444443</v>
      </c>
      <c r="N17" s="11">
        <v>0</v>
      </c>
      <c r="O17" s="11">
        <v>0</v>
      </c>
      <c r="P17" s="11">
        <v>0</v>
      </c>
      <c r="Q17" s="12">
        <v>0.0006898148148148149</v>
      </c>
      <c r="R17" s="11">
        <v>0</v>
      </c>
      <c r="S17" s="12">
        <v>0.0015532407407407407</v>
      </c>
      <c r="T17" s="11">
        <v>0</v>
      </c>
      <c r="U17" s="11">
        <v>0</v>
      </c>
      <c r="V17" s="12">
        <v>0.0006446759259259259</v>
      </c>
      <c r="W17" s="11">
        <v>0</v>
      </c>
      <c r="X17" s="12">
        <v>0.0014085648148148147</v>
      </c>
      <c r="Y17" s="11">
        <v>0.00011574074074074073</v>
      </c>
      <c r="Z17" s="11">
        <v>0</v>
      </c>
      <c r="AA17" s="11">
        <v>0</v>
      </c>
      <c r="AB17" s="55">
        <f t="shared" si="0"/>
        <v>0.009618055555555553</v>
      </c>
      <c r="AC17" s="56">
        <f t="shared" si="1"/>
        <v>0.0005787037037037037</v>
      </c>
      <c r="AD17" s="57">
        <f t="shared" si="2"/>
        <v>0.010196759259259256</v>
      </c>
      <c r="AE17" s="20">
        <v>9</v>
      </c>
    </row>
    <row r="18" spans="1:31" ht="24.75" customHeight="1">
      <c r="A18" s="13">
        <v>52</v>
      </c>
      <c r="B18" s="62" t="s">
        <v>128</v>
      </c>
      <c r="C18" s="46" t="s">
        <v>71</v>
      </c>
      <c r="D18" s="48" t="s">
        <v>22</v>
      </c>
      <c r="E18" s="11">
        <v>0</v>
      </c>
      <c r="F18" s="12">
        <v>0.0013425925925925925</v>
      </c>
      <c r="G18" s="11">
        <v>0.00011574074074074073</v>
      </c>
      <c r="H18" s="12">
        <v>0.0014351851851851854</v>
      </c>
      <c r="I18" s="11">
        <v>0</v>
      </c>
      <c r="J18" s="11">
        <v>0</v>
      </c>
      <c r="K18" s="12">
        <v>0.0012511574074074074</v>
      </c>
      <c r="L18" s="11">
        <v>0</v>
      </c>
      <c r="M18" s="12">
        <v>0.0014085648148148147</v>
      </c>
      <c r="N18" s="11">
        <v>0</v>
      </c>
      <c r="O18" s="11">
        <v>0</v>
      </c>
      <c r="P18" s="11">
        <v>0</v>
      </c>
      <c r="Q18" s="12">
        <v>0.0007638888888888889</v>
      </c>
      <c r="R18" s="11">
        <v>0</v>
      </c>
      <c r="S18" s="12">
        <v>0.0016331018518518517</v>
      </c>
      <c r="T18" s="11">
        <v>0</v>
      </c>
      <c r="U18" s="11">
        <v>0</v>
      </c>
      <c r="V18" s="12">
        <v>0.0007453703703703703</v>
      </c>
      <c r="W18" s="11">
        <v>0</v>
      </c>
      <c r="X18" s="12">
        <v>0.0015023148148148148</v>
      </c>
      <c r="Y18" s="11">
        <v>0</v>
      </c>
      <c r="Z18" s="11">
        <v>0</v>
      </c>
      <c r="AA18" s="11">
        <v>6.944444444444444E-05</v>
      </c>
      <c r="AB18" s="55">
        <f t="shared" si="0"/>
        <v>0.010082175925925925</v>
      </c>
      <c r="AC18" s="56">
        <f t="shared" si="1"/>
        <v>0.00018518518518518518</v>
      </c>
      <c r="AD18" s="57">
        <f t="shared" si="2"/>
        <v>0.01026736111111111</v>
      </c>
      <c r="AE18" s="20">
        <v>10</v>
      </c>
    </row>
    <row r="19" spans="1:31" ht="24.75" customHeight="1">
      <c r="A19" s="13">
        <v>53</v>
      </c>
      <c r="B19" s="62" t="s">
        <v>114</v>
      </c>
      <c r="C19" s="46" t="s">
        <v>37</v>
      </c>
      <c r="D19" s="48" t="s">
        <v>22</v>
      </c>
      <c r="E19" s="11">
        <v>0</v>
      </c>
      <c r="F19" s="12">
        <v>0.0013020833333333333</v>
      </c>
      <c r="G19" s="11">
        <v>0</v>
      </c>
      <c r="H19" s="12">
        <v>0.0014166666666666668</v>
      </c>
      <c r="I19" s="11">
        <v>0</v>
      </c>
      <c r="J19" s="11">
        <v>0</v>
      </c>
      <c r="K19" s="12">
        <v>0.0012604166666666666</v>
      </c>
      <c r="L19" s="11">
        <v>0</v>
      </c>
      <c r="M19" s="12">
        <v>0.0013530092592592593</v>
      </c>
      <c r="N19" s="11">
        <v>0</v>
      </c>
      <c r="O19" s="11">
        <v>0</v>
      </c>
      <c r="P19" s="11">
        <v>0</v>
      </c>
      <c r="Q19" s="12">
        <v>0.0007326388888888889</v>
      </c>
      <c r="R19" s="11">
        <v>0.00034722222222222224</v>
      </c>
      <c r="S19" s="12">
        <v>0.0016435185185185183</v>
      </c>
      <c r="T19" s="11">
        <v>0</v>
      </c>
      <c r="U19" s="11">
        <v>0</v>
      </c>
      <c r="V19" s="12">
        <v>0.0007303240740740741</v>
      </c>
      <c r="W19" s="11">
        <v>0</v>
      </c>
      <c r="X19" s="12">
        <v>0.0014976851851851852</v>
      </c>
      <c r="Y19" s="11">
        <v>0</v>
      </c>
      <c r="Z19" s="11">
        <v>0</v>
      </c>
      <c r="AA19" s="11">
        <v>4.6296296296296294E-05</v>
      </c>
      <c r="AB19" s="55">
        <f t="shared" si="0"/>
        <v>0.009936342592592592</v>
      </c>
      <c r="AC19" s="56">
        <f t="shared" si="1"/>
        <v>0.0003935185185185185</v>
      </c>
      <c r="AD19" s="57">
        <f t="shared" si="2"/>
        <v>0.01032986111111111</v>
      </c>
      <c r="AE19" s="20">
        <v>11</v>
      </c>
    </row>
    <row r="20" spans="1:31" ht="24.75" customHeight="1">
      <c r="A20" s="13">
        <v>59</v>
      </c>
      <c r="B20" s="62" t="s">
        <v>104</v>
      </c>
      <c r="C20" s="46" t="s">
        <v>37</v>
      </c>
      <c r="D20" s="48" t="s">
        <v>22</v>
      </c>
      <c r="E20" s="11">
        <v>0</v>
      </c>
      <c r="F20" s="12">
        <v>0.0010983796296296295</v>
      </c>
      <c r="G20" s="11">
        <v>0.00011574074074074073</v>
      </c>
      <c r="H20" s="12">
        <v>0.001236111111111111</v>
      </c>
      <c r="I20" s="11">
        <v>0.00011574074074074073</v>
      </c>
      <c r="J20" s="11">
        <v>0</v>
      </c>
      <c r="K20" s="12">
        <v>0.0010914351851851853</v>
      </c>
      <c r="L20" s="11">
        <v>0.00011574074074074073</v>
      </c>
      <c r="M20" s="12">
        <v>0.0012164351851851852</v>
      </c>
      <c r="N20" s="11">
        <v>0</v>
      </c>
      <c r="O20" s="11">
        <v>0</v>
      </c>
      <c r="P20" s="11">
        <v>0</v>
      </c>
      <c r="Q20" s="12">
        <v>0.0006574074074074073</v>
      </c>
      <c r="R20" s="11">
        <v>0.00023148148148148146</v>
      </c>
      <c r="S20" s="12">
        <v>0.0013935185185185188</v>
      </c>
      <c r="T20" s="11">
        <v>0</v>
      </c>
      <c r="U20" s="11">
        <v>0</v>
      </c>
      <c r="V20" s="12">
        <v>0.0006400462962962962</v>
      </c>
      <c r="W20" s="11">
        <v>0</v>
      </c>
      <c r="X20" s="12">
        <v>0.001364583333333333</v>
      </c>
      <c r="Y20" s="11">
        <v>0</v>
      </c>
      <c r="Z20" s="11">
        <v>0</v>
      </c>
      <c r="AA20" s="11">
        <v>0.0013425925925925925</v>
      </c>
      <c r="AB20" s="55">
        <f t="shared" si="0"/>
        <v>0.008697916666666666</v>
      </c>
      <c r="AC20" s="56">
        <f t="shared" si="1"/>
        <v>0.0019212962962962962</v>
      </c>
      <c r="AD20" s="57">
        <f t="shared" si="2"/>
        <v>0.010619212962962962</v>
      </c>
      <c r="AE20" s="20">
        <v>12</v>
      </c>
    </row>
    <row r="21" spans="1:31" ht="24.75" customHeight="1">
      <c r="A21" s="13">
        <v>48</v>
      </c>
      <c r="B21" s="58" t="s">
        <v>53</v>
      </c>
      <c r="C21" s="48" t="s">
        <v>47</v>
      </c>
      <c r="D21" s="47" t="s">
        <v>22</v>
      </c>
      <c r="E21" s="11">
        <v>0</v>
      </c>
      <c r="F21" s="12">
        <v>0.0011539351851851851</v>
      </c>
      <c r="G21" s="11">
        <v>0</v>
      </c>
      <c r="H21" s="12">
        <v>0.0012997685185185185</v>
      </c>
      <c r="I21" s="11">
        <v>0.00034722222222222224</v>
      </c>
      <c r="J21" s="11">
        <v>0</v>
      </c>
      <c r="K21" s="12">
        <v>0.0011851851851851852</v>
      </c>
      <c r="L21" s="11">
        <v>0</v>
      </c>
      <c r="M21" s="12">
        <v>0.001954861111111111</v>
      </c>
      <c r="N21" s="11">
        <v>0</v>
      </c>
      <c r="O21" s="11">
        <v>0</v>
      </c>
      <c r="P21" s="11">
        <v>0</v>
      </c>
      <c r="Q21" s="12">
        <v>0.0006747685185185184</v>
      </c>
      <c r="R21" s="11">
        <v>0</v>
      </c>
      <c r="S21" s="12">
        <v>0.0014224537037037038</v>
      </c>
      <c r="T21" s="11">
        <v>0</v>
      </c>
      <c r="U21" s="11">
        <v>0.00034722222222222224</v>
      </c>
      <c r="V21" s="12">
        <v>0.0006608796296296296</v>
      </c>
      <c r="W21" s="11">
        <v>0</v>
      </c>
      <c r="X21" s="12">
        <v>0.0014143518518518518</v>
      </c>
      <c r="Y21" s="11">
        <v>0.00034722222222222224</v>
      </c>
      <c r="Z21" s="11">
        <v>0</v>
      </c>
      <c r="AA21" s="11">
        <v>0</v>
      </c>
      <c r="AB21" s="55">
        <f t="shared" si="0"/>
        <v>0.009766203703703704</v>
      </c>
      <c r="AC21" s="56">
        <f t="shared" si="1"/>
        <v>0.0010416666666666667</v>
      </c>
      <c r="AD21" s="57">
        <f t="shared" si="2"/>
        <v>0.01080787037037037</v>
      </c>
      <c r="AE21" s="20">
        <v>13</v>
      </c>
    </row>
    <row r="22" spans="1:31" ht="24.75" customHeight="1">
      <c r="A22" s="13">
        <v>43</v>
      </c>
      <c r="B22" s="58" t="s">
        <v>50</v>
      </c>
      <c r="C22" s="46" t="s">
        <v>41</v>
      </c>
      <c r="D22" s="47" t="s">
        <v>22</v>
      </c>
      <c r="E22" s="11">
        <v>0</v>
      </c>
      <c r="F22" s="12">
        <v>0.0012326388888888888</v>
      </c>
      <c r="G22" s="11">
        <v>0</v>
      </c>
      <c r="H22" s="12">
        <v>0.0013078703703703705</v>
      </c>
      <c r="I22" s="11">
        <v>0.0004629629629629629</v>
      </c>
      <c r="J22" s="11">
        <v>0</v>
      </c>
      <c r="K22" s="12">
        <v>0.0011458333333333333</v>
      </c>
      <c r="L22" s="11">
        <v>0</v>
      </c>
      <c r="M22" s="12">
        <v>0.0015127314814814814</v>
      </c>
      <c r="N22" s="11">
        <v>0</v>
      </c>
      <c r="O22" s="11">
        <v>0</v>
      </c>
      <c r="P22" s="11">
        <v>0</v>
      </c>
      <c r="Q22" s="12">
        <v>0.000667824074074074</v>
      </c>
      <c r="R22" s="11">
        <v>0.00034722222222222224</v>
      </c>
      <c r="S22" s="12">
        <v>0.0014166666666666668</v>
      </c>
      <c r="T22" s="11">
        <v>0</v>
      </c>
      <c r="U22" s="11">
        <v>0.0008101851851851852</v>
      </c>
      <c r="V22" s="12">
        <v>0.0006898148148148149</v>
      </c>
      <c r="W22" s="11">
        <v>0</v>
      </c>
      <c r="X22" s="12">
        <v>0.0014166666666666668</v>
      </c>
      <c r="Y22" s="11">
        <v>0</v>
      </c>
      <c r="Z22" s="11">
        <v>0</v>
      </c>
      <c r="AA22" s="11">
        <v>0</v>
      </c>
      <c r="AB22" s="55">
        <f t="shared" si="0"/>
        <v>0.009390046296296296</v>
      </c>
      <c r="AC22" s="56">
        <f t="shared" si="1"/>
        <v>0.0016203703703703703</v>
      </c>
      <c r="AD22" s="57">
        <f t="shared" si="2"/>
        <v>0.011010416666666667</v>
      </c>
      <c r="AE22" s="20">
        <v>14</v>
      </c>
    </row>
    <row r="23" spans="1:31" ht="40.5" customHeight="1">
      <c r="A23" s="13">
        <v>44</v>
      </c>
      <c r="B23" s="58" t="s">
        <v>127</v>
      </c>
      <c r="C23" s="46" t="s">
        <v>37</v>
      </c>
      <c r="D23" s="47" t="s">
        <v>22</v>
      </c>
      <c r="E23" s="11">
        <v>0</v>
      </c>
      <c r="F23" s="12">
        <v>0.0011828703703703704</v>
      </c>
      <c r="G23" s="11">
        <v>0</v>
      </c>
      <c r="H23" s="12">
        <v>0.0014629629629629628</v>
      </c>
      <c r="I23" s="11">
        <v>0</v>
      </c>
      <c r="J23" s="11">
        <v>0</v>
      </c>
      <c r="K23" s="12">
        <v>0.0016319444444444445</v>
      </c>
      <c r="L23" s="11">
        <v>0</v>
      </c>
      <c r="M23" s="12">
        <v>0.0016076388888888887</v>
      </c>
      <c r="N23" s="11">
        <v>0</v>
      </c>
      <c r="O23" s="11">
        <v>0</v>
      </c>
      <c r="P23" s="11">
        <v>0</v>
      </c>
      <c r="Q23" s="12">
        <v>0.0008715277777777776</v>
      </c>
      <c r="R23" s="11">
        <v>0</v>
      </c>
      <c r="S23" s="12">
        <v>0.0015543981481481483</v>
      </c>
      <c r="T23" s="11">
        <v>0</v>
      </c>
      <c r="U23" s="11">
        <v>0.0005787037037037038</v>
      </c>
      <c r="V23" s="12">
        <v>0.0008761574074074074</v>
      </c>
      <c r="W23" s="11">
        <v>0</v>
      </c>
      <c r="X23" s="12">
        <v>0.0015543981481481483</v>
      </c>
      <c r="Y23" s="11">
        <v>0</v>
      </c>
      <c r="Z23" s="11">
        <v>0</v>
      </c>
      <c r="AA23" s="11">
        <v>4.6296296296296294E-05</v>
      </c>
      <c r="AB23" s="55">
        <f t="shared" si="0"/>
        <v>0.010741898148148148</v>
      </c>
      <c r="AC23" s="56">
        <f t="shared" si="1"/>
        <v>0.0006250000000000001</v>
      </c>
      <c r="AD23" s="57">
        <f t="shared" si="2"/>
        <v>0.011366898148148149</v>
      </c>
      <c r="AE23" s="20">
        <v>15</v>
      </c>
    </row>
    <row r="24" spans="1:31" ht="24.75" customHeight="1">
      <c r="A24" s="13">
        <v>51</v>
      </c>
      <c r="B24" s="62" t="s">
        <v>115</v>
      </c>
      <c r="C24" s="46" t="s">
        <v>37</v>
      </c>
      <c r="D24" s="48" t="s">
        <v>22</v>
      </c>
      <c r="E24" s="11">
        <v>0</v>
      </c>
      <c r="F24" s="12">
        <v>0.0011875</v>
      </c>
      <c r="G24" s="11">
        <v>0</v>
      </c>
      <c r="H24" s="12">
        <v>0.001324074074074074</v>
      </c>
      <c r="I24" s="11">
        <v>0</v>
      </c>
      <c r="J24" s="11">
        <v>0</v>
      </c>
      <c r="K24" s="12">
        <v>0.001193287037037037</v>
      </c>
      <c r="L24" s="11">
        <v>0</v>
      </c>
      <c r="M24" s="12">
        <v>0.00128125</v>
      </c>
      <c r="N24" s="11">
        <v>0</v>
      </c>
      <c r="O24" s="11">
        <v>0</v>
      </c>
      <c r="P24" s="11">
        <v>0</v>
      </c>
      <c r="Q24" s="12">
        <v>0.0006574074074074073</v>
      </c>
      <c r="R24" s="11">
        <v>0.00034722222222222224</v>
      </c>
      <c r="S24" s="12">
        <v>0.0014293981481481482</v>
      </c>
      <c r="T24" s="11">
        <v>0.00034722222222222224</v>
      </c>
      <c r="U24" s="11">
        <v>0</v>
      </c>
      <c r="V24" s="12">
        <v>0.00065625</v>
      </c>
      <c r="W24" s="11">
        <v>0</v>
      </c>
      <c r="X24" s="12">
        <v>0.0013668981481481481</v>
      </c>
      <c r="Y24" s="11">
        <v>0.00034722222222222224</v>
      </c>
      <c r="Z24" s="11">
        <v>0</v>
      </c>
      <c r="AA24" s="11">
        <v>0.001388888888888889</v>
      </c>
      <c r="AB24" s="55">
        <f t="shared" si="0"/>
        <v>0.009096064814814814</v>
      </c>
      <c r="AC24" s="56">
        <f t="shared" si="1"/>
        <v>0.0024305555555555556</v>
      </c>
      <c r="AD24" s="57">
        <f t="shared" si="2"/>
        <v>0.01152662037037037</v>
      </c>
      <c r="AE24" s="20">
        <v>16</v>
      </c>
    </row>
    <row r="25" spans="1:31" ht="24.75" customHeight="1">
      <c r="A25" s="13">
        <v>56</v>
      </c>
      <c r="B25" s="62" t="s">
        <v>82</v>
      </c>
      <c r="C25" s="46" t="s">
        <v>37</v>
      </c>
      <c r="D25" s="48" t="s">
        <v>22</v>
      </c>
      <c r="E25" s="11">
        <v>0</v>
      </c>
      <c r="F25" s="12">
        <v>0.0012372685185185186</v>
      </c>
      <c r="G25" s="11">
        <v>0</v>
      </c>
      <c r="H25" s="12">
        <v>0.0014340277777777778</v>
      </c>
      <c r="I25" s="11">
        <v>0</v>
      </c>
      <c r="J25" s="11">
        <v>0.001388888888888889</v>
      </c>
      <c r="K25" s="12">
        <v>0.001236111111111111</v>
      </c>
      <c r="L25" s="11">
        <v>0</v>
      </c>
      <c r="M25" s="12">
        <v>0.0013078703703703705</v>
      </c>
      <c r="N25" s="11">
        <v>0</v>
      </c>
      <c r="O25" s="11">
        <v>0.00011574074074074073</v>
      </c>
      <c r="P25" s="11">
        <v>0</v>
      </c>
      <c r="Q25" s="12">
        <v>0.0007650462962962962</v>
      </c>
      <c r="R25" s="11">
        <v>0</v>
      </c>
      <c r="S25" s="12">
        <v>0.0015289351851851853</v>
      </c>
      <c r="T25" s="11">
        <v>0.00034722222222222224</v>
      </c>
      <c r="U25" s="11">
        <v>0.0009259259259259259</v>
      </c>
      <c r="V25" s="12">
        <v>0.0008275462962962963</v>
      </c>
      <c r="W25" s="11">
        <v>0</v>
      </c>
      <c r="X25" s="12">
        <v>0.0014791666666666666</v>
      </c>
      <c r="Y25" s="11">
        <v>0</v>
      </c>
      <c r="Z25" s="11">
        <v>0</v>
      </c>
      <c r="AA25" s="11">
        <v>4.6296296296296294E-05</v>
      </c>
      <c r="AB25" s="55">
        <f t="shared" si="0"/>
        <v>0.009815972222222224</v>
      </c>
      <c r="AC25" s="56">
        <f t="shared" si="1"/>
        <v>0.0028240740740740743</v>
      </c>
      <c r="AD25" s="57">
        <f t="shared" si="2"/>
        <v>0.012640046296296299</v>
      </c>
      <c r="AE25" s="20">
        <v>17</v>
      </c>
    </row>
    <row r="26" spans="1:31" s="25" customFormat="1" ht="24.75" customHeight="1">
      <c r="A26" s="13">
        <v>62</v>
      </c>
      <c r="B26" s="62" t="s">
        <v>132</v>
      </c>
      <c r="C26" s="46" t="s">
        <v>133</v>
      </c>
      <c r="D26" s="48" t="s">
        <v>22</v>
      </c>
      <c r="E26" s="11">
        <v>0</v>
      </c>
      <c r="F26" s="12">
        <v>0</v>
      </c>
      <c r="G26" s="11">
        <v>0</v>
      </c>
      <c r="H26" s="12">
        <v>0</v>
      </c>
      <c r="I26" s="11">
        <v>0</v>
      </c>
      <c r="J26" s="11">
        <v>0</v>
      </c>
      <c r="K26" s="12">
        <v>0</v>
      </c>
      <c r="L26" s="11">
        <v>0</v>
      </c>
      <c r="M26" s="12">
        <v>0</v>
      </c>
      <c r="N26" s="11">
        <v>0</v>
      </c>
      <c r="O26" s="11">
        <v>0</v>
      </c>
      <c r="P26" s="11">
        <v>0</v>
      </c>
      <c r="Q26" s="12">
        <v>0</v>
      </c>
      <c r="R26" s="11">
        <v>0</v>
      </c>
      <c r="S26" s="12">
        <v>0</v>
      </c>
      <c r="T26" s="11">
        <v>0</v>
      </c>
      <c r="U26" s="11">
        <v>0</v>
      </c>
      <c r="V26" s="12">
        <v>0</v>
      </c>
      <c r="W26" s="11">
        <v>0</v>
      </c>
      <c r="X26" s="12">
        <v>0</v>
      </c>
      <c r="Y26" s="11">
        <v>0</v>
      </c>
      <c r="Z26" s="11">
        <v>0</v>
      </c>
      <c r="AA26" s="11">
        <v>0</v>
      </c>
      <c r="AB26" s="55">
        <f t="shared" si="0"/>
        <v>0</v>
      </c>
      <c r="AC26" s="56">
        <f t="shared" si="1"/>
        <v>0</v>
      </c>
      <c r="AD26" s="57">
        <f t="shared" si="2"/>
        <v>0</v>
      </c>
      <c r="AE26" s="73"/>
    </row>
    <row r="27" spans="1:31" s="25" customFormat="1" ht="24.75" customHeight="1">
      <c r="A27" s="13">
        <v>61</v>
      </c>
      <c r="B27" s="62" t="s">
        <v>124</v>
      </c>
      <c r="C27" s="61" t="s">
        <v>125</v>
      </c>
      <c r="D27" s="48" t="s">
        <v>22</v>
      </c>
      <c r="E27" s="11">
        <v>0</v>
      </c>
      <c r="F27" s="12">
        <v>0.0013275462962962963</v>
      </c>
      <c r="G27" s="11">
        <v>0</v>
      </c>
      <c r="H27" s="12">
        <v>0.0015104166666666666</v>
      </c>
      <c r="I27" s="11">
        <v>0</v>
      </c>
      <c r="J27" s="11">
        <v>0</v>
      </c>
      <c r="K27" s="12">
        <v>0.0013425925925925925</v>
      </c>
      <c r="L27" s="11">
        <v>0</v>
      </c>
      <c r="M27" s="12">
        <v>0.0014328703703703706</v>
      </c>
      <c r="N27" s="11">
        <v>0</v>
      </c>
      <c r="O27" s="11">
        <v>0</v>
      </c>
      <c r="P27" s="11">
        <v>0</v>
      </c>
      <c r="Q27" s="12">
        <v>0.0007337962962962963</v>
      </c>
      <c r="R27" s="11">
        <v>0</v>
      </c>
      <c r="S27" s="12">
        <v>0.0015567129629629629</v>
      </c>
      <c r="T27" s="11">
        <v>0</v>
      </c>
      <c r="U27" s="11">
        <v>0</v>
      </c>
      <c r="V27" s="12">
        <v>0</v>
      </c>
      <c r="W27" s="11">
        <v>0</v>
      </c>
      <c r="X27" s="12">
        <v>0</v>
      </c>
      <c r="Y27" s="11">
        <v>0</v>
      </c>
      <c r="Z27" s="11">
        <v>0</v>
      </c>
      <c r="AA27" s="11">
        <v>0</v>
      </c>
      <c r="AB27" s="55">
        <f t="shared" si="0"/>
        <v>0.007903935185185186</v>
      </c>
      <c r="AC27" s="56">
        <f t="shared" si="1"/>
        <v>0</v>
      </c>
      <c r="AD27" s="57">
        <f t="shared" si="2"/>
        <v>0.007903935185185186</v>
      </c>
      <c r="AE27" s="74"/>
    </row>
    <row r="28" spans="1:31" ht="38.25">
      <c r="A28" s="13">
        <v>58</v>
      </c>
      <c r="B28" s="62" t="s">
        <v>85</v>
      </c>
      <c r="C28" s="46" t="s">
        <v>37</v>
      </c>
      <c r="D28" s="48" t="s">
        <v>22</v>
      </c>
      <c r="E28" s="11">
        <v>0</v>
      </c>
      <c r="F28" s="12">
        <v>0.001175925925925926</v>
      </c>
      <c r="G28" s="11">
        <v>0</v>
      </c>
      <c r="H28" s="12">
        <v>0.0013113425925925925</v>
      </c>
      <c r="I28" s="11">
        <v>0</v>
      </c>
      <c r="J28" s="11">
        <v>0</v>
      </c>
      <c r="K28" s="12">
        <v>0.0011215277777777777</v>
      </c>
      <c r="L28" s="11">
        <v>0.00023148148148148146</v>
      </c>
      <c r="M28" s="12">
        <v>0</v>
      </c>
      <c r="N28" s="11">
        <v>0</v>
      </c>
      <c r="O28" s="11">
        <v>0.00011574074074074073</v>
      </c>
      <c r="P28" s="11">
        <v>0</v>
      </c>
      <c r="Q28" s="12">
        <v>0.0006909722222222222</v>
      </c>
      <c r="R28" s="11">
        <v>0.00011574074074074073</v>
      </c>
      <c r="S28" s="12">
        <v>0.0014629629629629628</v>
      </c>
      <c r="T28" s="11">
        <v>0</v>
      </c>
      <c r="U28" s="11">
        <v>0</v>
      </c>
      <c r="V28" s="12">
        <v>0.0006747685185185184</v>
      </c>
      <c r="W28" s="11">
        <v>0.00034722222222222224</v>
      </c>
      <c r="X28" s="12">
        <v>0.0014143518518518518</v>
      </c>
      <c r="Y28" s="11">
        <v>0.00034722222222222224</v>
      </c>
      <c r="Z28" s="11">
        <v>0</v>
      </c>
      <c r="AA28" s="11">
        <v>0.0005787037037037038</v>
      </c>
      <c r="AB28" s="55">
        <f t="shared" si="0"/>
        <v>0.007851851851851851</v>
      </c>
      <c r="AC28" s="56">
        <f t="shared" si="1"/>
        <v>0.001736111111111111</v>
      </c>
      <c r="AD28" s="57">
        <f t="shared" si="2"/>
        <v>0.009587962962962961</v>
      </c>
      <c r="AE28" s="20"/>
    </row>
    <row r="31" spans="1:31" ht="24.75" customHeight="1">
      <c r="A31" s="13">
        <v>1</v>
      </c>
      <c r="B31" s="62" t="s">
        <v>195</v>
      </c>
      <c r="C31" s="46" t="s">
        <v>91</v>
      </c>
      <c r="D31" s="48" t="s">
        <v>130</v>
      </c>
      <c r="E31" s="11">
        <v>0</v>
      </c>
      <c r="F31" s="12">
        <v>0.0011805555555555556</v>
      </c>
      <c r="G31" s="11">
        <v>0</v>
      </c>
      <c r="H31" s="12">
        <v>0.0012997685185185185</v>
      </c>
      <c r="I31" s="11">
        <v>0.00034722222222222224</v>
      </c>
      <c r="J31" s="11">
        <v>0.00011574074074074073</v>
      </c>
      <c r="K31" s="12">
        <v>0.0011319444444444443</v>
      </c>
      <c r="L31" s="11">
        <v>0</v>
      </c>
      <c r="M31" s="12">
        <v>0.0013153819444444445</v>
      </c>
      <c r="N31" s="11">
        <v>0</v>
      </c>
      <c r="O31" s="11">
        <v>0</v>
      </c>
      <c r="P31" s="11">
        <v>0</v>
      </c>
      <c r="Q31" s="12">
        <v>0.0006550925925925926</v>
      </c>
      <c r="R31" s="11">
        <v>0.00034722222222222224</v>
      </c>
      <c r="S31" s="12">
        <v>0.0013113425925925925</v>
      </c>
      <c r="T31" s="11">
        <v>0</v>
      </c>
      <c r="U31" s="11">
        <v>0</v>
      </c>
      <c r="V31" s="12">
        <v>0.0006446759259259259</v>
      </c>
      <c r="W31" s="11">
        <v>0</v>
      </c>
      <c r="X31" s="12">
        <v>0.001477083333333333</v>
      </c>
      <c r="Y31" s="11">
        <v>0</v>
      </c>
      <c r="Z31" s="11">
        <v>0</v>
      </c>
      <c r="AA31" s="11">
        <v>0.0004166666666666667</v>
      </c>
      <c r="AB31" s="55">
        <f>SUM(F31+H31+K31+M31+Q31+S31+V31+X31)</f>
        <v>0.009015844907407406</v>
      </c>
      <c r="AC31" s="56">
        <f>SUM(E31+G31+I31+J31+L31+N31+O31+P31+R31+T31+U31+W31+Y31+Z31+AA31)</f>
        <v>0.001226851851851852</v>
      </c>
      <c r="AD31" s="57">
        <f>SUM(AB31:AC31)</f>
        <v>0.010242696759259259</v>
      </c>
      <c r="AE31" s="20">
        <v>1</v>
      </c>
    </row>
  </sheetData>
  <sheetProtection/>
  <printOptions/>
  <pageMargins left="0.03937007874015748" right="0.03937007874015748" top="0.15748031496062992" bottom="0.35433070866141736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21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3.8515625" style="0" customWidth="1"/>
    <col min="2" max="2" width="18.421875" style="43" customWidth="1"/>
    <col min="3" max="3" width="11.00390625" style="0" customWidth="1"/>
    <col min="4" max="4" width="5.28125" style="0" customWidth="1"/>
    <col min="5" max="5" width="5.140625" style="7" customWidth="1"/>
    <col min="6" max="6" width="6.28125" style="7" customWidth="1"/>
    <col min="7" max="7" width="5.140625" style="7" customWidth="1"/>
    <col min="8" max="8" width="6.28125" style="7" customWidth="1"/>
    <col min="9" max="10" width="5.140625" style="7" customWidth="1"/>
    <col min="11" max="11" width="6.28125" style="7" customWidth="1"/>
    <col min="12" max="12" width="5.140625" style="7" customWidth="1"/>
    <col min="13" max="13" width="6.28125" style="7" customWidth="1"/>
    <col min="14" max="16" width="5.140625" style="7" customWidth="1"/>
    <col min="17" max="17" width="6.28125" style="7" customWidth="1"/>
    <col min="18" max="18" width="5.140625" style="7" customWidth="1"/>
    <col min="19" max="19" width="6.28125" style="7" customWidth="1"/>
    <col min="20" max="21" width="5.140625" style="7" customWidth="1"/>
    <col min="22" max="22" width="6.28125" style="7" customWidth="1"/>
    <col min="23" max="23" width="5.140625" style="7" customWidth="1"/>
    <col min="24" max="24" width="6.28125" style="7" customWidth="1"/>
    <col min="25" max="25" width="5.140625" style="7" customWidth="1"/>
    <col min="26" max="26" width="4.7109375" style="7" customWidth="1"/>
    <col min="27" max="27" width="5.140625" style="7" customWidth="1"/>
    <col min="28" max="28" width="7.421875" style="7" customWidth="1"/>
    <col min="29" max="29" width="5.140625" style="7" customWidth="1"/>
    <col min="30" max="30" width="7.140625" style="7" customWidth="1"/>
    <col min="31" max="31" width="5.421875" style="39" customWidth="1"/>
  </cols>
  <sheetData>
    <row r="1" ht="12.75"/>
    <row r="2" ht="12.75"/>
    <row r="3" ht="12.75"/>
    <row r="4" spans="2:4" ht="12.75">
      <c r="B4" s="54"/>
      <c r="D4" s="40" t="s">
        <v>29</v>
      </c>
    </row>
    <row r="5" spans="2:4" ht="12.75">
      <c r="B5" s="54"/>
      <c r="D5" s="68" t="s">
        <v>198</v>
      </c>
    </row>
    <row r="6" spans="2:27" ht="12.75">
      <c r="B6" s="54"/>
      <c r="C6" s="7"/>
      <c r="D6" s="7"/>
      <c r="O6" s="14"/>
      <c r="P6" s="17"/>
      <c r="Q6" s="18"/>
      <c r="R6" s="15"/>
      <c r="S6" s="18"/>
      <c r="T6" s="16"/>
      <c r="U6" s="16"/>
      <c r="V6" s="18"/>
      <c r="W6" s="15"/>
      <c r="X6" s="18"/>
      <c r="Y6" s="16"/>
      <c r="Z6" s="16"/>
      <c r="AA6" s="18"/>
    </row>
    <row r="7" spans="2:27" ht="12.75">
      <c r="B7" s="54"/>
      <c r="J7" s="8"/>
      <c r="O7" s="9"/>
      <c r="Q7" s="9"/>
      <c r="R7" s="10"/>
      <c r="U7" s="17"/>
      <c r="V7" s="9"/>
      <c r="W7" s="10"/>
      <c r="Z7" s="17"/>
      <c r="AA7" s="19"/>
    </row>
    <row r="8" spans="1:31" s="4" customFormat="1" ht="25.5" customHeight="1">
      <c r="A8" s="51" t="s">
        <v>0</v>
      </c>
      <c r="B8" s="44" t="s">
        <v>15</v>
      </c>
      <c r="C8" s="53" t="s">
        <v>16</v>
      </c>
      <c r="D8" s="5" t="s">
        <v>21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14</v>
      </c>
      <c r="P8" s="37" t="s">
        <v>23</v>
      </c>
      <c r="Q8" s="37" t="s">
        <v>24</v>
      </c>
      <c r="R8" s="37" t="s">
        <v>25</v>
      </c>
      <c r="S8" s="37" t="s">
        <v>26</v>
      </c>
      <c r="T8" s="37" t="s">
        <v>27</v>
      </c>
      <c r="U8" s="37" t="s">
        <v>28</v>
      </c>
      <c r="V8" s="37" t="s">
        <v>30</v>
      </c>
      <c r="W8" s="37" t="s">
        <v>31</v>
      </c>
      <c r="X8" s="37" t="s">
        <v>32</v>
      </c>
      <c r="Y8" s="37" t="s">
        <v>33</v>
      </c>
      <c r="Z8" s="37" t="s">
        <v>35</v>
      </c>
      <c r="AA8" s="37" t="s">
        <v>34</v>
      </c>
      <c r="AB8" s="38" t="s">
        <v>1</v>
      </c>
      <c r="AC8" s="23" t="s">
        <v>2</v>
      </c>
      <c r="AD8" s="23" t="s">
        <v>3</v>
      </c>
      <c r="AE8" s="5" t="s">
        <v>20</v>
      </c>
    </row>
    <row r="9" spans="1:34" s="1" customFormat="1" ht="24.75" customHeight="1">
      <c r="A9" s="52">
        <v>6</v>
      </c>
      <c r="B9" s="58" t="s">
        <v>65</v>
      </c>
      <c r="C9" s="72" t="s">
        <v>44</v>
      </c>
      <c r="D9" s="50">
        <v>1600</v>
      </c>
      <c r="E9" s="11">
        <v>0</v>
      </c>
      <c r="F9" s="12">
        <v>0.0012337962962962964</v>
      </c>
      <c r="G9" s="11">
        <v>0.00011574074074074073</v>
      </c>
      <c r="H9" s="12">
        <v>0.001420138888888889</v>
      </c>
      <c r="I9" s="11">
        <v>0</v>
      </c>
      <c r="J9" s="11">
        <v>0</v>
      </c>
      <c r="K9" s="12">
        <v>0.0012129629629629628</v>
      </c>
      <c r="L9" s="11">
        <v>0</v>
      </c>
      <c r="M9" s="12">
        <v>0.0013935185185185188</v>
      </c>
      <c r="N9" s="11">
        <v>0</v>
      </c>
      <c r="O9" s="11">
        <v>0</v>
      </c>
      <c r="P9" s="11">
        <v>0</v>
      </c>
      <c r="Q9" s="12">
        <v>0.0007118055555555555</v>
      </c>
      <c r="R9" s="11">
        <v>0</v>
      </c>
      <c r="S9" s="12">
        <v>0.0014583333333333334</v>
      </c>
      <c r="T9" s="11">
        <v>0</v>
      </c>
      <c r="U9" s="11">
        <v>0</v>
      </c>
      <c r="V9" s="12">
        <v>0.0007013888888888889</v>
      </c>
      <c r="W9" s="11">
        <v>0</v>
      </c>
      <c r="X9" s="12">
        <v>0.0014293981481481482</v>
      </c>
      <c r="Y9" s="11">
        <v>0</v>
      </c>
      <c r="Z9" s="11">
        <v>0</v>
      </c>
      <c r="AA9" s="11">
        <v>0</v>
      </c>
      <c r="AB9" s="55">
        <f aca="true" t="shared" si="0" ref="AB9:AB20">SUM(F9+H9+K9+M9+Q9+S9+V9+X9)</f>
        <v>0.009561342592592594</v>
      </c>
      <c r="AC9" s="56">
        <f aca="true" t="shared" si="1" ref="AC9:AC20">SUM(E9+G9+I9+J9+L9+N9+O9+P9+R9+T9+U9+W9+Y9+Z9+AA9)</f>
        <v>0.00011574074074074073</v>
      </c>
      <c r="AD9" s="57">
        <f aca="true" t="shared" si="2" ref="AD9:AD20">SUM(AB9:AC9)</f>
        <v>0.009677083333333334</v>
      </c>
      <c r="AE9" s="20">
        <v>1</v>
      </c>
      <c r="AF9" s="69"/>
      <c r="AG9" s="70"/>
      <c r="AH9" s="69"/>
    </row>
    <row r="10" spans="1:34" ht="24.75" customHeight="1">
      <c r="A10" s="13">
        <v>12</v>
      </c>
      <c r="B10" s="62" t="s">
        <v>95</v>
      </c>
      <c r="C10" s="46" t="s">
        <v>96</v>
      </c>
      <c r="D10" s="50">
        <v>1600</v>
      </c>
      <c r="E10" s="11">
        <v>0</v>
      </c>
      <c r="F10" s="12">
        <v>0.0012488425925925926</v>
      </c>
      <c r="G10" s="11">
        <v>0</v>
      </c>
      <c r="H10" s="12">
        <v>0.0014189814814814814</v>
      </c>
      <c r="I10" s="11">
        <v>0</v>
      </c>
      <c r="J10" s="11">
        <v>0</v>
      </c>
      <c r="K10" s="12">
        <v>0.0012453703703703704</v>
      </c>
      <c r="L10" s="11">
        <v>0</v>
      </c>
      <c r="M10" s="12">
        <v>0.0013726851851851851</v>
      </c>
      <c r="N10" s="11">
        <v>0</v>
      </c>
      <c r="O10" s="11">
        <v>0</v>
      </c>
      <c r="P10" s="11">
        <v>0</v>
      </c>
      <c r="Q10" s="12">
        <v>0.0007268518518518518</v>
      </c>
      <c r="R10" s="11">
        <v>0.00011574074074074073</v>
      </c>
      <c r="S10" s="12">
        <v>0.0014814814814814814</v>
      </c>
      <c r="T10" s="11">
        <v>0</v>
      </c>
      <c r="U10" s="11">
        <v>0</v>
      </c>
      <c r="V10" s="12">
        <v>0.0007094907407407407</v>
      </c>
      <c r="W10" s="11">
        <v>0</v>
      </c>
      <c r="X10" s="12">
        <v>0.0014571759259259258</v>
      </c>
      <c r="Y10" s="11">
        <v>0</v>
      </c>
      <c r="Z10" s="11">
        <v>0</v>
      </c>
      <c r="AA10" s="11">
        <v>0</v>
      </c>
      <c r="AB10" s="55">
        <f t="shared" si="0"/>
        <v>0.00966087962962963</v>
      </c>
      <c r="AC10" s="56">
        <f t="shared" si="1"/>
        <v>0.00011574074074074073</v>
      </c>
      <c r="AD10" s="57">
        <f t="shared" si="2"/>
        <v>0.009776620370370371</v>
      </c>
      <c r="AE10" s="20">
        <v>2</v>
      </c>
      <c r="AF10" s="2">
        <f>AD10-AD9</f>
        <v>9.953703703703687E-05</v>
      </c>
      <c r="AH10" s="69"/>
    </row>
    <row r="11" spans="1:34" ht="24.75" customHeight="1">
      <c r="A11" s="13">
        <v>15</v>
      </c>
      <c r="B11" s="62" t="s">
        <v>102</v>
      </c>
      <c r="C11" s="46" t="s">
        <v>103</v>
      </c>
      <c r="D11" s="50">
        <v>1600</v>
      </c>
      <c r="E11" s="11">
        <v>0</v>
      </c>
      <c r="F11" s="12">
        <v>0.0012905092592592593</v>
      </c>
      <c r="G11" s="11">
        <v>0</v>
      </c>
      <c r="H11" s="12">
        <v>0.0014062499999999997</v>
      </c>
      <c r="I11" s="11">
        <v>0.00011574074074074073</v>
      </c>
      <c r="J11" s="11">
        <v>0</v>
      </c>
      <c r="K11" s="12">
        <v>0.0012754629629629628</v>
      </c>
      <c r="L11" s="11">
        <v>0</v>
      </c>
      <c r="M11" s="12">
        <v>0.0014143518518518518</v>
      </c>
      <c r="N11" s="11">
        <v>0</v>
      </c>
      <c r="O11" s="11">
        <v>0</v>
      </c>
      <c r="P11" s="11">
        <v>0</v>
      </c>
      <c r="Q11" s="12">
        <v>0.0007488425925925926</v>
      </c>
      <c r="R11" s="11">
        <v>0</v>
      </c>
      <c r="S11" s="12">
        <v>0.0014918981481481482</v>
      </c>
      <c r="T11" s="11">
        <v>0</v>
      </c>
      <c r="U11" s="11">
        <v>0</v>
      </c>
      <c r="V11" s="12">
        <v>0.0007847222222222221</v>
      </c>
      <c r="W11" s="11">
        <v>0</v>
      </c>
      <c r="X11" s="12">
        <v>0.0015023148148148148</v>
      </c>
      <c r="Y11" s="11">
        <v>0</v>
      </c>
      <c r="Z11" s="11">
        <v>0</v>
      </c>
      <c r="AA11" s="11">
        <v>0.00037037037037037035</v>
      </c>
      <c r="AB11" s="55">
        <f t="shared" si="0"/>
        <v>0.009914351851851851</v>
      </c>
      <c r="AC11" s="56">
        <f t="shared" si="1"/>
        <v>0.0004861111111111111</v>
      </c>
      <c r="AD11" s="57">
        <f t="shared" si="2"/>
        <v>0.010400462962962962</v>
      </c>
      <c r="AE11" s="20">
        <v>3</v>
      </c>
      <c r="AF11" s="2">
        <f>AD11-AD9</f>
        <v>0.0007233796296296276</v>
      </c>
      <c r="AH11" s="69"/>
    </row>
    <row r="12" spans="1:34" ht="43.5" customHeight="1">
      <c r="A12" s="13">
        <v>10</v>
      </c>
      <c r="B12" s="62" t="s">
        <v>196</v>
      </c>
      <c r="C12" s="46" t="s">
        <v>81</v>
      </c>
      <c r="D12" s="50">
        <v>1600</v>
      </c>
      <c r="E12" s="11">
        <v>0</v>
      </c>
      <c r="F12" s="12">
        <v>0.0013425925925925925</v>
      </c>
      <c r="G12" s="11">
        <v>0</v>
      </c>
      <c r="H12" s="12">
        <v>0.0015266203703703702</v>
      </c>
      <c r="I12" s="11">
        <v>0</v>
      </c>
      <c r="J12" s="11">
        <v>0</v>
      </c>
      <c r="K12" s="12">
        <v>0.0013483796296296297</v>
      </c>
      <c r="L12" s="11">
        <v>0</v>
      </c>
      <c r="M12" s="12">
        <v>0.0014930555555555556</v>
      </c>
      <c r="N12" s="11">
        <v>0</v>
      </c>
      <c r="O12" s="11">
        <v>0</v>
      </c>
      <c r="P12" s="11">
        <v>0</v>
      </c>
      <c r="Q12" s="12">
        <v>0.0007809606481481481</v>
      </c>
      <c r="R12" s="11">
        <v>0</v>
      </c>
      <c r="S12" s="12">
        <v>0.001582175925925926</v>
      </c>
      <c r="T12" s="11">
        <v>0</v>
      </c>
      <c r="U12" s="11">
        <v>0</v>
      </c>
      <c r="V12" s="12">
        <v>0.0007604166666666666</v>
      </c>
      <c r="W12" s="11">
        <v>0</v>
      </c>
      <c r="X12" s="12">
        <v>0.0015775462962962963</v>
      </c>
      <c r="Y12" s="11">
        <v>0</v>
      </c>
      <c r="Z12" s="11">
        <v>0</v>
      </c>
      <c r="AA12" s="11">
        <v>4.6296296296296294E-05</v>
      </c>
      <c r="AB12" s="55">
        <f t="shared" si="0"/>
        <v>0.010411747685185184</v>
      </c>
      <c r="AC12" s="56">
        <f t="shared" si="1"/>
        <v>4.6296296296296294E-05</v>
      </c>
      <c r="AD12" s="57">
        <f t="shared" si="2"/>
        <v>0.01045804398148148</v>
      </c>
      <c r="AE12" s="20">
        <v>4</v>
      </c>
      <c r="AH12" s="69"/>
    </row>
    <row r="13" spans="1:34" ht="24.75" customHeight="1">
      <c r="A13" s="13">
        <v>2</v>
      </c>
      <c r="B13" s="60" t="s">
        <v>120</v>
      </c>
      <c r="C13" s="49" t="s">
        <v>38</v>
      </c>
      <c r="D13" s="50">
        <v>1600</v>
      </c>
      <c r="E13" s="11">
        <v>0</v>
      </c>
      <c r="F13" s="12">
        <v>0.0013553240740740741</v>
      </c>
      <c r="G13" s="11">
        <v>0</v>
      </c>
      <c r="H13" s="12">
        <v>0.0014872685185185186</v>
      </c>
      <c r="I13" s="11">
        <v>0.00011574074074074073</v>
      </c>
      <c r="J13" s="11">
        <v>0</v>
      </c>
      <c r="K13" s="12">
        <v>0.0013587962962962963</v>
      </c>
      <c r="L13" s="11">
        <v>0</v>
      </c>
      <c r="M13" s="12">
        <v>0.0014537037037037036</v>
      </c>
      <c r="N13" s="11">
        <v>0</v>
      </c>
      <c r="O13" s="11">
        <v>0</v>
      </c>
      <c r="P13" s="11">
        <v>0</v>
      </c>
      <c r="Q13" s="12">
        <v>0.0007812499999999999</v>
      </c>
      <c r="R13" s="11">
        <v>0</v>
      </c>
      <c r="S13" s="12">
        <v>0.0015462962962962963</v>
      </c>
      <c r="T13" s="11">
        <v>0</v>
      </c>
      <c r="U13" s="11">
        <v>0</v>
      </c>
      <c r="V13" s="12">
        <v>0.000783564814814815</v>
      </c>
      <c r="W13" s="11">
        <v>0</v>
      </c>
      <c r="X13" s="12">
        <v>0.0015775462962962963</v>
      </c>
      <c r="Y13" s="11">
        <v>0</v>
      </c>
      <c r="Z13" s="11">
        <v>0</v>
      </c>
      <c r="AA13" s="11">
        <v>0</v>
      </c>
      <c r="AB13" s="55">
        <f t="shared" si="0"/>
        <v>0.010343749999999999</v>
      </c>
      <c r="AC13" s="56">
        <f t="shared" si="1"/>
        <v>0.00011574074074074073</v>
      </c>
      <c r="AD13" s="57">
        <f t="shared" si="2"/>
        <v>0.01045949074074074</v>
      </c>
      <c r="AE13" s="20">
        <v>5</v>
      </c>
      <c r="AH13" s="69"/>
    </row>
    <row r="14" spans="1:34" ht="24.75" customHeight="1">
      <c r="A14" s="13">
        <v>5</v>
      </c>
      <c r="B14" s="58" t="s">
        <v>54</v>
      </c>
      <c r="C14" s="49" t="s">
        <v>55</v>
      </c>
      <c r="D14" s="50">
        <v>1600</v>
      </c>
      <c r="E14" s="11">
        <v>0</v>
      </c>
      <c r="F14" s="12">
        <v>0.0014421296296296298</v>
      </c>
      <c r="G14" s="11">
        <v>0</v>
      </c>
      <c r="H14" s="12">
        <v>0.001582175925925926</v>
      </c>
      <c r="I14" s="11">
        <v>0</v>
      </c>
      <c r="J14" s="11">
        <v>0</v>
      </c>
      <c r="K14" s="12">
        <v>0.0013935185185185188</v>
      </c>
      <c r="L14" s="11">
        <v>0</v>
      </c>
      <c r="M14" s="12">
        <v>0.001542824074074074</v>
      </c>
      <c r="N14" s="11">
        <v>0</v>
      </c>
      <c r="O14" s="11">
        <v>0</v>
      </c>
      <c r="P14" s="11">
        <v>0</v>
      </c>
      <c r="Q14" s="12">
        <v>0.000806712962962963</v>
      </c>
      <c r="R14" s="11">
        <v>0</v>
      </c>
      <c r="S14" s="12">
        <v>0.001574074074074074</v>
      </c>
      <c r="T14" s="11">
        <v>0</v>
      </c>
      <c r="U14" s="11">
        <v>0</v>
      </c>
      <c r="V14" s="12">
        <v>0.0008043981481481482</v>
      </c>
      <c r="W14" s="11">
        <v>0</v>
      </c>
      <c r="X14" s="12">
        <v>0.001611111111111111</v>
      </c>
      <c r="Y14" s="11">
        <v>0</v>
      </c>
      <c r="Z14" s="11">
        <v>0</v>
      </c>
      <c r="AA14" s="11">
        <v>0</v>
      </c>
      <c r="AB14" s="55">
        <f t="shared" si="0"/>
        <v>0.010756944444444444</v>
      </c>
      <c r="AC14" s="56">
        <f t="shared" si="1"/>
        <v>0</v>
      </c>
      <c r="AD14" s="57">
        <f t="shared" si="2"/>
        <v>0.010756944444444444</v>
      </c>
      <c r="AE14" s="20">
        <v>6</v>
      </c>
      <c r="AH14" s="69"/>
    </row>
    <row r="15" spans="1:34" ht="24.75" customHeight="1">
      <c r="A15" s="13">
        <v>11</v>
      </c>
      <c r="B15" s="62" t="s">
        <v>119</v>
      </c>
      <c r="C15" s="46" t="s">
        <v>89</v>
      </c>
      <c r="D15" s="50">
        <v>1600</v>
      </c>
      <c r="E15" s="11">
        <v>0</v>
      </c>
      <c r="F15" s="12">
        <v>0.0014664351851851852</v>
      </c>
      <c r="G15" s="11">
        <v>0</v>
      </c>
      <c r="H15" s="12">
        <v>0.0015787037037037037</v>
      </c>
      <c r="I15" s="11">
        <v>0</v>
      </c>
      <c r="J15" s="11">
        <v>0.00011574074074074073</v>
      </c>
      <c r="K15" s="12">
        <v>0.0013495370370370371</v>
      </c>
      <c r="L15" s="11">
        <v>0</v>
      </c>
      <c r="M15" s="12">
        <v>0.0014976851851851852</v>
      </c>
      <c r="N15" s="11">
        <v>0</v>
      </c>
      <c r="O15" s="11">
        <v>0</v>
      </c>
      <c r="P15" s="11">
        <v>0</v>
      </c>
      <c r="Q15" s="12">
        <v>0.0008009259259259259</v>
      </c>
      <c r="R15" s="11">
        <v>0</v>
      </c>
      <c r="S15" s="12">
        <v>0.0015925925925925927</v>
      </c>
      <c r="T15" s="11">
        <v>0</v>
      </c>
      <c r="U15" s="11">
        <v>0</v>
      </c>
      <c r="V15" s="12">
        <v>0.0007893518518518518</v>
      </c>
      <c r="W15" s="11">
        <v>0</v>
      </c>
      <c r="X15" s="12">
        <v>0.0015706018518518519</v>
      </c>
      <c r="Y15" s="11">
        <v>0</v>
      </c>
      <c r="Z15" s="11">
        <v>0</v>
      </c>
      <c r="AA15" s="11">
        <v>6.944444444444444E-05</v>
      </c>
      <c r="AB15" s="55">
        <f t="shared" si="0"/>
        <v>0.010645833333333335</v>
      </c>
      <c r="AC15" s="56">
        <f t="shared" si="1"/>
        <v>0.00018518518518518518</v>
      </c>
      <c r="AD15" s="57">
        <f t="shared" si="2"/>
        <v>0.010831018518518521</v>
      </c>
      <c r="AE15" s="20">
        <v>7</v>
      </c>
      <c r="AH15" s="69"/>
    </row>
    <row r="16" spans="1:34" ht="24.75" customHeight="1">
      <c r="A16" s="13">
        <v>16</v>
      </c>
      <c r="B16" s="62" t="s">
        <v>108</v>
      </c>
      <c r="C16" s="46" t="s">
        <v>109</v>
      </c>
      <c r="D16" s="50">
        <v>1600</v>
      </c>
      <c r="E16" s="11">
        <v>0</v>
      </c>
      <c r="F16" s="12">
        <v>0.0013449074074074075</v>
      </c>
      <c r="G16" s="11">
        <v>0</v>
      </c>
      <c r="H16" s="12">
        <v>0.0014826388888888886</v>
      </c>
      <c r="I16" s="11">
        <v>0</v>
      </c>
      <c r="J16" s="11">
        <v>0</v>
      </c>
      <c r="K16" s="12">
        <v>0.0012916666666666664</v>
      </c>
      <c r="L16" s="11">
        <v>0</v>
      </c>
      <c r="M16" s="12">
        <v>0.0014594907407407406</v>
      </c>
      <c r="N16" s="11">
        <v>0</v>
      </c>
      <c r="O16" s="11">
        <v>0</v>
      </c>
      <c r="P16" s="11">
        <v>0</v>
      </c>
      <c r="Q16" s="12">
        <v>0.0007766203703703703</v>
      </c>
      <c r="R16" s="11">
        <v>0</v>
      </c>
      <c r="S16" s="12">
        <v>0.001582175925925926</v>
      </c>
      <c r="T16" s="11">
        <v>0</v>
      </c>
      <c r="U16" s="11">
        <v>0.0006944444444444445</v>
      </c>
      <c r="V16" s="12">
        <v>0.0007488425925925926</v>
      </c>
      <c r="W16" s="11">
        <v>0</v>
      </c>
      <c r="X16" s="12">
        <v>0.0014814814814814814</v>
      </c>
      <c r="Y16" s="11">
        <v>0</v>
      </c>
      <c r="Z16" s="11">
        <v>0</v>
      </c>
      <c r="AA16" s="11">
        <v>0</v>
      </c>
      <c r="AB16" s="55">
        <f t="shared" si="0"/>
        <v>0.010167824074074072</v>
      </c>
      <c r="AC16" s="56">
        <f t="shared" si="1"/>
        <v>0.0006944444444444445</v>
      </c>
      <c r="AD16" s="57">
        <f t="shared" si="2"/>
        <v>0.010862268518518516</v>
      </c>
      <c r="AE16" s="20">
        <v>8</v>
      </c>
      <c r="AH16" s="69"/>
    </row>
    <row r="17" spans="1:34" ht="24.75" customHeight="1">
      <c r="A17" s="13">
        <v>9</v>
      </c>
      <c r="B17" s="62" t="s">
        <v>117</v>
      </c>
      <c r="C17" s="46" t="s">
        <v>76</v>
      </c>
      <c r="D17" s="50">
        <v>1600</v>
      </c>
      <c r="E17" s="11">
        <v>0</v>
      </c>
      <c r="F17" s="12">
        <v>0.0013194444444444443</v>
      </c>
      <c r="G17" s="11">
        <v>0</v>
      </c>
      <c r="H17" s="12">
        <v>0.0014733796296296294</v>
      </c>
      <c r="I17" s="11">
        <v>0.00011574074074074073</v>
      </c>
      <c r="J17" s="11">
        <v>0</v>
      </c>
      <c r="K17" s="12">
        <v>0.0012824074074074075</v>
      </c>
      <c r="L17" s="11">
        <v>0</v>
      </c>
      <c r="M17" s="12">
        <v>0.0013877314814814813</v>
      </c>
      <c r="N17" s="11">
        <v>0</v>
      </c>
      <c r="O17" s="11">
        <v>0.0006944444444444445</v>
      </c>
      <c r="P17" s="11">
        <v>0</v>
      </c>
      <c r="Q17" s="12">
        <v>0.0007488425925925926</v>
      </c>
      <c r="R17" s="11">
        <v>0</v>
      </c>
      <c r="S17" s="12">
        <v>0.0015763888888888891</v>
      </c>
      <c r="T17" s="11">
        <v>0</v>
      </c>
      <c r="U17" s="11">
        <v>0</v>
      </c>
      <c r="V17" s="12">
        <v>0.0007349537037037037</v>
      </c>
      <c r="W17" s="11">
        <v>0</v>
      </c>
      <c r="X17" s="12">
        <v>0.0015000000000000002</v>
      </c>
      <c r="Y17" s="11">
        <v>0.00011574074074074073</v>
      </c>
      <c r="Z17" s="11">
        <v>0</v>
      </c>
      <c r="AA17" s="11">
        <v>0.0009953703703703704</v>
      </c>
      <c r="AB17" s="55">
        <f t="shared" si="0"/>
        <v>0.010023148148148147</v>
      </c>
      <c r="AC17" s="56">
        <f t="shared" si="1"/>
        <v>0.0019212962962962964</v>
      </c>
      <c r="AD17" s="57">
        <f t="shared" si="2"/>
        <v>0.011944444444444443</v>
      </c>
      <c r="AE17" s="20">
        <v>9</v>
      </c>
      <c r="AH17" s="69"/>
    </row>
    <row r="18" spans="1:34" ht="24.75" customHeight="1">
      <c r="A18" s="13">
        <v>14</v>
      </c>
      <c r="B18" s="62" t="s">
        <v>118</v>
      </c>
      <c r="C18" s="46" t="s">
        <v>55</v>
      </c>
      <c r="D18" s="50">
        <v>1600</v>
      </c>
      <c r="E18" s="11">
        <v>0</v>
      </c>
      <c r="F18" s="12">
        <v>0.0015243055555555554</v>
      </c>
      <c r="G18" s="11">
        <v>0</v>
      </c>
      <c r="H18" s="12">
        <v>0.0016030092592592595</v>
      </c>
      <c r="I18" s="11">
        <v>0.0004629629629629629</v>
      </c>
      <c r="J18" s="11">
        <v>0.00034722222222222224</v>
      </c>
      <c r="K18" s="12">
        <v>0.0014594907407407406</v>
      </c>
      <c r="L18" s="11">
        <v>0.00011574074074074073</v>
      </c>
      <c r="M18" s="12">
        <v>0.0015231481481481483</v>
      </c>
      <c r="N18" s="11">
        <v>0</v>
      </c>
      <c r="O18" s="11">
        <v>0</v>
      </c>
      <c r="P18" s="11">
        <v>0</v>
      </c>
      <c r="Q18" s="12">
        <v>0.0008668981481481482</v>
      </c>
      <c r="R18" s="11">
        <v>0</v>
      </c>
      <c r="S18" s="12">
        <v>0.0016157407407407407</v>
      </c>
      <c r="T18" s="11">
        <v>0</v>
      </c>
      <c r="U18" s="11">
        <v>0.0004629629629629629</v>
      </c>
      <c r="V18" s="12">
        <v>0.0008171296296296298</v>
      </c>
      <c r="W18" s="11">
        <v>0</v>
      </c>
      <c r="X18" s="12">
        <v>0.0015983796296296295</v>
      </c>
      <c r="Y18" s="11">
        <v>0</v>
      </c>
      <c r="Z18" s="11">
        <v>0</v>
      </c>
      <c r="AA18" s="11">
        <v>0.00030092592592592595</v>
      </c>
      <c r="AB18" s="55">
        <f t="shared" si="0"/>
        <v>0.011008101851851852</v>
      </c>
      <c r="AC18" s="56">
        <f t="shared" si="1"/>
        <v>0.0016898148148148146</v>
      </c>
      <c r="AD18" s="57">
        <f t="shared" si="2"/>
        <v>0.012697916666666666</v>
      </c>
      <c r="AE18" s="20">
        <v>10</v>
      </c>
      <c r="AH18" s="69"/>
    </row>
    <row r="19" spans="1:34" ht="49.5" customHeight="1">
      <c r="A19" s="13">
        <v>7</v>
      </c>
      <c r="B19" s="60" t="s">
        <v>69</v>
      </c>
      <c r="C19" s="46" t="s">
        <v>70</v>
      </c>
      <c r="D19" s="50">
        <v>1600</v>
      </c>
      <c r="E19" s="11">
        <v>0</v>
      </c>
      <c r="F19" s="12">
        <v>0</v>
      </c>
      <c r="G19" s="11">
        <v>0</v>
      </c>
      <c r="H19" s="12">
        <v>0</v>
      </c>
      <c r="I19" s="11">
        <v>0.00011574074074074073</v>
      </c>
      <c r="J19" s="11">
        <v>0</v>
      </c>
      <c r="K19" s="12">
        <v>0</v>
      </c>
      <c r="L19" s="11">
        <v>0</v>
      </c>
      <c r="M19" s="12">
        <v>0</v>
      </c>
      <c r="N19" s="11">
        <v>0</v>
      </c>
      <c r="O19" s="11">
        <v>0</v>
      </c>
      <c r="P19" s="11">
        <v>0</v>
      </c>
      <c r="Q19" s="12">
        <v>0</v>
      </c>
      <c r="R19" s="11">
        <v>0</v>
      </c>
      <c r="S19" s="12">
        <v>0</v>
      </c>
      <c r="T19" s="11">
        <v>0</v>
      </c>
      <c r="U19" s="11">
        <v>0</v>
      </c>
      <c r="V19" s="12">
        <v>0</v>
      </c>
      <c r="W19" s="11">
        <v>0</v>
      </c>
      <c r="X19" s="12">
        <v>0</v>
      </c>
      <c r="Y19" s="11">
        <v>0</v>
      </c>
      <c r="Z19" s="11">
        <v>0</v>
      </c>
      <c r="AA19" s="11">
        <v>0</v>
      </c>
      <c r="AB19" s="55">
        <f t="shared" si="0"/>
        <v>0</v>
      </c>
      <c r="AC19" s="56">
        <f t="shared" si="1"/>
        <v>0.00011574074074074073</v>
      </c>
      <c r="AD19" s="57">
        <f t="shared" si="2"/>
        <v>0.00011574074074074073</v>
      </c>
      <c r="AE19" s="20"/>
      <c r="AH19" s="69"/>
    </row>
    <row r="20" spans="1:34" ht="24.75" customHeight="1">
      <c r="A20" s="13">
        <v>8</v>
      </c>
      <c r="B20" s="62" t="s">
        <v>116</v>
      </c>
      <c r="C20" s="46" t="s">
        <v>75</v>
      </c>
      <c r="D20" s="50">
        <v>1600</v>
      </c>
      <c r="E20" s="11">
        <v>0</v>
      </c>
      <c r="F20" s="12">
        <v>0</v>
      </c>
      <c r="G20" s="11">
        <v>0.00034722222222222224</v>
      </c>
      <c r="H20" s="12">
        <v>0</v>
      </c>
      <c r="I20" s="11">
        <v>0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1">
        <v>0</v>
      </c>
      <c r="P20" s="11">
        <v>0</v>
      </c>
      <c r="Q20" s="12">
        <v>0</v>
      </c>
      <c r="R20" s="11">
        <v>0</v>
      </c>
      <c r="S20" s="12">
        <v>0</v>
      </c>
      <c r="T20" s="11">
        <v>0</v>
      </c>
      <c r="U20" s="11">
        <v>0</v>
      </c>
      <c r="V20" s="12">
        <v>0</v>
      </c>
      <c r="W20" s="11">
        <v>0</v>
      </c>
      <c r="X20" s="12">
        <v>0</v>
      </c>
      <c r="Y20" s="11">
        <v>0</v>
      </c>
      <c r="Z20" s="11">
        <v>0</v>
      </c>
      <c r="AA20" s="11">
        <v>0</v>
      </c>
      <c r="AB20" s="55">
        <f t="shared" si="0"/>
        <v>0</v>
      </c>
      <c r="AC20" s="56">
        <f t="shared" si="1"/>
        <v>0.00034722222222222224</v>
      </c>
      <c r="AD20" s="57">
        <f t="shared" si="2"/>
        <v>0.00034722222222222224</v>
      </c>
      <c r="AE20" s="20"/>
      <c r="AH20" s="69"/>
    </row>
    <row r="21" spans="1:31" s="25" customFormat="1" ht="24.75" customHeight="1">
      <c r="A21" s="27"/>
      <c r="B21" s="45"/>
      <c r="C21" s="27"/>
      <c r="D21" s="27"/>
      <c r="E21" s="28"/>
      <c r="F21" s="29"/>
      <c r="G21" s="30"/>
      <c r="H21" s="31"/>
      <c r="I21" s="30"/>
      <c r="J21" s="30"/>
      <c r="K21" s="31"/>
      <c r="L21" s="30"/>
      <c r="M21" s="31"/>
      <c r="N21" s="30"/>
      <c r="O21" s="30"/>
      <c r="P21" s="32"/>
      <c r="Q21" s="33"/>
      <c r="R21" s="33"/>
      <c r="S21" s="33"/>
      <c r="T21" s="33"/>
      <c r="U21" s="32"/>
      <c r="V21" s="33"/>
      <c r="W21" s="33"/>
      <c r="X21" s="33"/>
      <c r="Y21" s="33"/>
      <c r="Z21" s="32"/>
      <c r="AA21" s="34"/>
      <c r="AB21" s="35"/>
      <c r="AC21" s="28"/>
      <c r="AD21" s="36"/>
      <c r="AE21" s="26"/>
    </row>
  </sheetData>
  <sheetProtection/>
  <printOptions/>
  <pageMargins left="0" right="0" top="0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32"/>
  <sheetViews>
    <sheetView zoomScalePageLayoutView="0" workbookViewId="0" topLeftCell="C1">
      <selection activeCell="AF12" sqref="AF12"/>
    </sheetView>
  </sheetViews>
  <sheetFormatPr defaultColWidth="9.140625" defaultRowHeight="12.75"/>
  <cols>
    <col min="1" max="1" width="3.8515625" style="0" customWidth="1"/>
    <col min="2" max="2" width="19.00390625" style="43" customWidth="1"/>
    <col min="3" max="3" width="11.00390625" style="0" customWidth="1"/>
    <col min="4" max="4" width="5.8515625" style="0" customWidth="1"/>
    <col min="5" max="5" width="5.140625" style="7" customWidth="1"/>
    <col min="6" max="6" width="6.28125" style="7" customWidth="1"/>
    <col min="7" max="7" width="5.140625" style="7" customWidth="1"/>
    <col min="8" max="8" width="6.28125" style="7" customWidth="1"/>
    <col min="9" max="10" width="5.140625" style="7" customWidth="1"/>
    <col min="11" max="11" width="6.28125" style="7" customWidth="1"/>
    <col min="12" max="12" width="5.140625" style="7" customWidth="1"/>
    <col min="13" max="13" width="6.28125" style="7" customWidth="1"/>
    <col min="14" max="16" width="5.140625" style="7" customWidth="1"/>
    <col min="17" max="17" width="6.28125" style="7" customWidth="1"/>
    <col min="18" max="18" width="5.140625" style="7" customWidth="1"/>
    <col min="19" max="19" width="6.28125" style="7" customWidth="1"/>
    <col min="20" max="21" width="5.140625" style="7" customWidth="1"/>
    <col min="22" max="22" width="6.28125" style="7" customWidth="1"/>
    <col min="23" max="23" width="5.140625" style="7" customWidth="1"/>
    <col min="24" max="24" width="6.28125" style="7" customWidth="1"/>
    <col min="25" max="27" width="5.140625" style="7" customWidth="1"/>
    <col min="28" max="28" width="7.421875" style="7" customWidth="1"/>
    <col min="29" max="29" width="5.140625" style="7" customWidth="1"/>
    <col min="30" max="30" width="7.140625" style="7" customWidth="1"/>
    <col min="31" max="31" width="5.421875" style="39" customWidth="1"/>
  </cols>
  <sheetData>
    <row r="1" ht="12.75"/>
    <row r="2" ht="12.75"/>
    <row r="3" ht="12.75"/>
    <row r="4" spans="2:4" ht="12.75">
      <c r="B4" s="54"/>
      <c r="D4" s="40" t="s">
        <v>29</v>
      </c>
    </row>
    <row r="5" spans="2:4" ht="12.75">
      <c r="B5" s="54"/>
      <c r="D5" s="68" t="s">
        <v>198</v>
      </c>
    </row>
    <row r="6" spans="2:27" ht="12.75">
      <c r="B6" s="54"/>
      <c r="C6" s="7"/>
      <c r="D6" s="7"/>
      <c r="O6" s="14"/>
      <c r="P6" s="17"/>
      <c r="Q6" s="18"/>
      <c r="R6" s="15"/>
      <c r="S6" s="18"/>
      <c r="T6" s="16"/>
      <c r="U6" s="16"/>
      <c r="V6" s="18"/>
      <c r="W6" s="15"/>
      <c r="X6" s="18"/>
      <c r="Y6" s="16"/>
      <c r="Z6" s="16"/>
      <c r="AA6" s="18"/>
    </row>
    <row r="7" spans="2:27" ht="12.75">
      <c r="B7" s="54"/>
      <c r="J7" s="8"/>
      <c r="O7" s="9"/>
      <c r="Q7" s="9"/>
      <c r="R7" s="10"/>
      <c r="U7" s="17"/>
      <c r="V7" s="9"/>
      <c r="W7" s="10"/>
      <c r="Z7" s="17"/>
      <c r="AA7" s="19"/>
    </row>
    <row r="8" spans="1:31" s="4" customFormat="1" ht="25.5" customHeight="1">
      <c r="A8" s="51" t="s">
        <v>0</v>
      </c>
      <c r="B8" s="44" t="s">
        <v>15</v>
      </c>
      <c r="C8" s="53" t="s">
        <v>16</v>
      </c>
      <c r="D8" s="5" t="s">
        <v>21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14</v>
      </c>
      <c r="P8" s="37" t="s">
        <v>23</v>
      </c>
      <c r="Q8" s="37" t="s">
        <v>24</v>
      </c>
      <c r="R8" s="37" t="s">
        <v>25</v>
      </c>
      <c r="S8" s="37" t="s">
        <v>26</v>
      </c>
      <c r="T8" s="37" t="s">
        <v>27</v>
      </c>
      <c r="U8" s="37" t="s">
        <v>28</v>
      </c>
      <c r="V8" s="37" t="s">
        <v>30</v>
      </c>
      <c r="W8" s="37" t="s">
        <v>31</v>
      </c>
      <c r="X8" s="37" t="s">
        <v>32</v>
      </c>
      <c r="Y8" s="37" t="s">
        <v>33</v>
      </c>
      <c r="Z8" s="37" t="s">
        <v>35</v>
      </c>
      <c r="AA8" s="37" t="s">
        <v>34</v>
      </c>
      <c r="AB8" s="38" t="s">
        <v>1</v>
      </c>
      <c r="AC8" s="23" t="s">
        <v>2</v>
      </c>
      <c r="AD8" s="23" t="s">
        <v>3</v>
      </c>
      <c r="AE8" s="5" t="s">
        <v>20</v>
      </c>
    </row>
    <row r="9" spans="1:31" s="1" customFormat="1" ht="24.75" customHeight="1">
      <c r="A9" s="13">
        <v>21</v>
      </c>
      <c r="B9" s="63" t="s">
        <v>57</v>
      </c>
      <c r="C9" s="49" t="s">
        <v>40</v>
      </c>
      <c r="D9" s="50" t="s">
        <v>39</v>
      </c>
      <c r="E9" s="11">
        <v>0</v>
      </c>
      <c r="F9" s="12">
        <v>0.0012175925925925926</v>
      </c>
      <c r="G9" s="11">
        <v>0</v>
      </c>
      <c r="H9" s="12">
        <v>0.001392361111111111</v>
      </c>
      <c r="I9" s="11">
        <v>0</v>
      </c>
      <c r="J9" s="11">
        <v>0</v>
      </c>
      <c r="K9" s="12">
        <v>0.001167824074074074</v>
      </c>
      <c r="L9" s="11">
        <v>0</v>
      </c>
      <c r="M9" s="12">
        <v>0.0013310185185185185</v>
      </c>
      <c r="N9" s="11">
        <v>0</v>
      </c>
      <c r="O9" s="11">
        <v>0</v>
      </c>
      <c r="P9" s="11">
        <v>0</v>
      </c>
      <c r="Q9" s="12">
        <v>0.0007384259259259258</v>
      </c>
      <c r="R9" s="11">
        <v>0</v>
      </c>
      <c r="S9" s="12">
        <v>0.0013854166666666667</v>
      </c>
      <c r="T9" s="11">
        <v>0</v>
      </c>
      <c r="U9" s="11">
        <v>0</v>
      </c>
      <c r="V9" s="12">
        <v>0.0006793981481481482</v>
      </c>
      <c r="W9" s="11">
        <v>0</v>
      </c>
      <c r="X9" s="12">
        <v>0.0013854166666666667</v>
      </c>
      <c r="Y9" s="11">
        <v>0</v>
      </c>
      <c r="Z9" s="11">
        <v>0</v>
      </c>
      <c r="AA9" s="11">
        <v>0</v>
      </c>
      <c r="AB9" s="55">
        <f aca="true" t="shared" si="0" ref="AB9:AB32">SUM(F9+H9+K9+M9+Q9+S9+V9+X9)</f>
        <v>0.009297453703703704</v>
      </c>
      <c r="AC9" s="56">
        <f aca="true" t="shared" si="1" ref="AC9:AC32">SUM(E9+G9+I9+J9+L9+N9+O9+P9+R9+T9+U9+W9+Y9+Z9+AA9)</f>
        <v>0</v>
      </c>
      <c r="AD9" s="57">
        <f aca="true" t="shared" si="2" ref="AD9:AD32">SUM(AB9:AC9)</f>
        <v>0.009297453703703704</v>
      </c>
      <c r="AE9" s="20">
        <v>1</v>
      </c>
    </row>
    <row r="10" spans="1:32" ht="24.75" customHeight="1">
      <c r="A10" s="13">
        <v>30</v>
      </c>
      <c r="B10" s="62" t="s">
        <v>77</v>
      </c>
      <c r="C10" s="46" t="s">
        <v>78</v>
      </c>
      <c r="D10" s="50" t="s">
        <v>39</v>
      </c>
      <c r="E10" s="11">
        <v>0</v>
      </c>
      <c r="F10" s="12">
        <v>0.0012141203703703704</v>
      </c>
      <c r="G10" s="11">
        <v>0.00011574074074074073</v>
      </c>
      <c r="H10" s="12">
        <v>0.0013333333333333333</v>
      </c>
      <c r="I10" s="11">
        <v>0</v>
      </c>
      <c r="J10" s="11">
        <v>0</v>
      </c>
      <c r="K10" s="12">
        <v>0.0011631944444444443</v>
      </c>
      <c r="L10" s="11">
        <v>0</v>
      </c>
      <c r="M10" s="12">
        <v>0.0013055555555555555</v>
      </c>
      <c r="N10" s="11">
        <v>0</v>
      </c>
      <c r="O10" s="11">
        <v>0</v>
      </c>
      <c r="P10" s="11">
        <v>0</v>
      </c>
      <c r="Q10" s="12">
        <v>0.0007164351851851853</v>
      </c>
      <c r="R10" s="11">
        <v>0.00011574074074074073</v>
      </c>
      <c r="S10" s="12">
        <v>0.0014131944444444446</v>
      </c>
      <c r="T10" s="11">
        <v>0</v>
      </c>
      <c r="U10" s="11">
        <v>0</v>
      </c>
      <c r="V10" s="12">
        <v>0.0007037037037037038</v>
      </c>
      <c r="W10" s="11">
        <v>0</v>
      </c>
      <c r="X10" s="12">
        <v>0.0014189814814814814</v>
      </c>
      <c r="Y10" s="11">
        <v>0</v>
      </c>
      <c r="Z10" s="11">
        <v>0</v>
      </c>
      <c r="AA10" s="11">
        <v>2.3148148148148147E-05</v>
      </c>
      <c r="AB10" s="55">
        <f t="shared" si="0"/>
        <v>0.009268518518518518</v>
      </c>
      <c r="AC10" s="56">
        <f t="shared" si="1"/>
        <v>0.0002546296296296296</v>
      </c>
      <c r="AD10" s="57">
        <f t="shared" si="2"/>
        <v>0.009523148148148147</v>
      </c>
      <c r="AE10" s="20">
        <v>2</v>
      </c>
      <c r="AF10" s="2">
        <f>AD10-AD9</f>
        <v>0.0002256944444444433</v>
      </c>
    </row>
    <row r="11" spans="1:32" ht="24.75" customHeight="1">
      <c r="A11" s="13">
        <v>17</v>
      </c>
      <c r="B11" s="63" t="s">
        <v>56</v>
      </c>
      <c r="C11" s="49" t="s">
        <v>42</v>
      </c>
      <c r="D11" s="50" t="s">
        <v>39</v>
      </c>
      <c r="E11" s="11">
        <v>0</v>
      </c>
      <c r="F11" s="12">
        <v>0.0011782407407407408</v>
      </c>
      <c r="G11" s="11">
        <v>0</v>
      </c>
      <c r="H11" s="12">
        <v>0.0013761574074074075</v>
      </c>
      <c r="I11" s="11">
        <v>0.00034722222222222224</v>
      </c>
      <c r="J11" s="11">
        <v>0</v>
      </c>
      <c r="K11" s="12">
        <v>0.001175925925925926</v>
      </c>
      <c r="L11" s="11">
        <v>0</v>
      </c>
      <c r="M11" s="12">
        <v>0.0013391203703703705</v>
      </c>
      <c r="N11" s="11">
        <v>0</v>
      </c>
      <c r="O11" s="11">
        <v>0</v>
      </c>
      <c r="P11" s="11">
        <v>0</v>
      </c>
      <c r="Q11" s="12">
        <v>0.0006956018518518519</v>
      </c>
      <c r="R11" s="11">
        <v>0</v>
      </c>
      <c r="S11" s="12">
        <v>0.0014560185185185186</v>
      </c>
      <c r="T11" s="11">
        <v>0</v>
      </c>
      <c r="U11" s="11">
        <v>0</v>
      </c>
      <c r="V11" s="12">
        <v>0.0006805555555555554</v>
      </c>
      <c r="W11" s="11">
        <v>0</v>
      </c>
      <c r="X11" s="12">
        <v>0.001425925925925926</v>
      </c>
      <c r="Y11" s="11">
        <v>0</v>
      </c>
      <c r="Z11" s="11">
        <v>0</v>
      </c>
      <c r="AA11" s="11">
        <v>0</v>
      </c>
      <c r="AB11" s="55">
        <f t="shared" si="0"/>
        <v>0.009327546296296297</v>
      </c>
      <c r="AC11" s="56">
        <f t="shared" si="1"/>
        <v>0.00034722222222222224</v>
      </c>
      <c r="AD11" s="57">
        <f t="shared" si="2"/>
        <v>0.00967476851851852</v>
      </c>
      <c r="AE11" s="20">
        <v>3</v>
      </c>
      <c r="AF11" s="2">
        <f>AD11-AD9</f>
        <v>0.00037731481481481643</v>
      </c>
    </row>
    <row r="12" spans="1:31" ht="24.75" customHeight="1">
      <c r="A12" s="13">
        <v>24</v>
      </c>
      <c r="B12" s="63" t="s">
        <v>59</v>
      </c>
      <c r="C12" s="50" t="s">
        <v>48</v>
      </c>
      <c r="D12" s="50" t="s">
        <v>39</v>
      </c>
      <c r="E12" s="11">
        <v>0</v>
      </c>
      <c r="F12" s="12">
        <v>0.001195601851851852</v>
      </c>
      <c r="G12" s="11">
        <v>0.0004629629629629629</v>
      </c>
      <c r="H12" s="12">
        <v>0.0013553240740740741</v>
      </c>
      <c r="I12" s="11">
        <v>0</v>
      </c>
      <c r="J12" s="11">
        <v>0</v>
      </c>
      <c r="K12" s="12">
        <v>0.0012094907407407408</v>
      </c>
      <c r="L12" s="11">
        <v>0</v>
      </c>
      <c r="M12" s="12">
        <v>0.0013136574074074075</v>
      </c>
      <c r="N12" s="11">
        <v>0</v>
      </c>
      <c r="O12" s="11">
        <v>0</v>
      </c>
      <c r="P12" s="11">
        <v>0</v>
      </c>
      <c r="Q12" s="12">
        <v>0.0006967592592592594</v>
      </c>
      <c r="R12" s="11">
        <v>0</v>
      </c>
      <c r="S12" s="12">
        <v>0.0013773148148148147</v>
      </c>
      <c r="T12" s="11">
        <v>0</v>
      </c>
      <c r="U12" s="11">
        <v>0</v>
      </c>
      <c r="V12" s="12">
        <v>0.0006898148148148149</v>
      </c>
      <c r="W12" s="11">
        <v>0</v>
      </c>
      <c r="X12" s="12">
        <v>0.0013564814814814813</v>
      </c>
      <c r="Y12" s="11">
        <v>0</v>
      </c>
      <c r="Z12" s="11">
        <v>0</v>
      </c>
      <c r="AA12" s="11">
        <v>2.3148148148148147E-05</v>
      </c>
      <c r="AB12" s="55">
        <f t="shared" si="0"/>
        <v>0.009194444444444444</v>
      </c>
      <c r="AC12" s="56">
        <f t="shared" si="1"/>
        <v>0.0004861111111111111</v>
      </c>
      <c r="AD12" s="57">
        <f t="shared" si="2"/>
        <v>0.009680555555555555</v>
      </c>
      <c r="AE12" s="20">
        <v>4</v>
      </c>
    </row>
    <row r="13" spans="1:31" ht="24.75" customHeight="1">
      <c r="A13" s="13">
        <v>22</v>
      </c>
      <c r="B13" s="63" t="s">
        <v>129</v>
      </c>
      <c r="C13" s="49" t="s">
        <v>40</v>
      </c>
      <c r="D13" s="50" t="s">
        <v>39</v>
      </c>
      <c r="E13" s="11">
        <v>0</v>
      </c>
      <c r="F13" s="12">
        <v>0.0012604166666666666</v>
      </c>
      <c r="G13" s="11">
        <v>0</v>
      </c>
      <c r="H13" s="12">
        <v>0.001371527777777778</v>
      </c>
      <c r="I13" s="11">
        <v>0.00011574074074074073</v>
      </c>
      <c r="J13" s="11">
        <v>0</v>
      </c>
      <c r="K13" s="12">
        <v>0.0012280092592592592</v>
      </c>
      <c r="L13" s="11">
        <v>0</v>
      </c>
      <c r="M13" s="12">
        <v>0.0013518518518518521</v>
      </c>
      <c r="N13" s="11">
        <v>0</v>
      </c>
      <c r="O13" s="11">
        <v>0</v>
      </c>
      <c r="P13" s="11">
        <v>0</v>
      </c>
      <c r="Q13" s="12">
        <v>0.0007048611111111111</v>
      </c>
      <c r="R13" s="11">
        <v>0</v>
      </c>
      <c r="S13" s="12">
        <v>0.0014837962962962964</v>
      </c>
      <c r="T13" s="11">
        <v>0</v>
      </c>
      <c r="U13" s="11">
        <v>0</v>
      </c>
      <c r="V13" s="12">
        <v>0.0007187499999999999</v>
      </c>
      <c r="W13" s="11">
        <v>0</v>
      </c>
      <c r="X13" s="12">
        <v>0.0015047453703703705</v>
      </c>
      <c r="Y13" s="11">
        <v>0</v>
      </c>
      <c r="Z13" s="11">
        <v>0</v>
      </c>
      <c r="AA13" s="11">
        <v>0</v>
      </c>
      <c r="AB13" s="55">
        <f t="shared" si="0"/>
        <v>0.009623958333333333</v>
      </c>
      <c r="AC13" s="56">
        <f t="shared" si="1"/>
        <v>0.00011574074074074073</v>
      </c>
      <c r="AD13" s="57">
        <f t="shared" si="2"/>
        <v>0.009739699074074074</v>
      </c>
      <c r="AE13" s="20">
        <v>5</v>
      </c>
    </row>
    <row r="14" spans="1:31" ht="24.75" customHeight="1">
      <c r="A14" s="13">
        <v>36</v>
      </c>
      <c r="B14" s="62" t="s">
        <v>98</v>
      </c>
      <c r="C14" s="46" t="s">
        <v>99</v>
      </c>
      <c r="D14" s="50" t="s">
        <v>39</v>
      </c>
      <c r="E14" s="11">
        <v>0</v>
      </c>
      <c r="F14" s="12">
        <v>0.0013437500000000001</v>
      </c>
      <c r="G14" s="11">
        <v>0</v>
      </c>
      <c r="H14" s="12">
        <v>0.0014699074074074074</v>
      </c>
      <c r="I14" s="11">
        <v>0</v>
      </c>
      <c r="J14" s="11">
        <v>0</v>
      </c>
      <c r="K14" s="12">
        <v>0.0012835648148148146</v>
      </c>
      <c r="L14" s="11">
        <v>0</v>
      </c>
      <c r="M14" s="12">
        <v>0.0013819444444444443</v>
      </c>
      <c r="N14" s="11">
        <v>0</v>
      </c>
      <c r="O14" s="11">
        <v>0</v>
      </c>
      <c r="P14" s="11">
        <v>0</v>
      </c>
      <c r="Q14" s="12">
        <v>0.0007222222222222222</v>
      </c>
      <c r="R14" s="11">
        <v>0</v>
      </c>
      <c r="S14" s="12">
        <v>0.0014837962962962964</v>
      </c>
      <c r="T14" s="11">
        <v>0</v>
      </c>
      <c r="U14" s="11">
        <v>0</v>
      </c>
      <c r="V14" s="12">
        <v>0.0007106481481481482</v>
      </c>
      <c r="W14" s="11">
        <v>0</v>
      </c>
      <c r="X14" s="12">
        <v>0.0014907407407407406</v>
      </c>
      <c r="Y14" s="11">
        <v>0</v>
      </c>
      <c r="Z14" s="11">
        <v>0</v>
      </c>
      <c r="AA14" s="11">
        <v>0</v>
      </c>
      <c r="AB14" s="55">
        <f t="shared" si="0"/>
        <v>0.009886574074074074</v>
      </c>
      <c r="AC14" s="56">
        <f t="shared" si="1"/>
        <v>0</v>
      </c>
      <c r="AD14" s="57">
        <f t="shared" si="2"/>
        <v>0.009886574074074074</v>
      </c>
      <c r="AE14" s="20">
        <v>6</v>
      </c>
    </row>
    <row r="15" spans="1:31" ht="24.75" customHeight="1">
      <c r="A15" s="13">
        <v>26</v>
      </c>
      <c r="B15" s="60" t="s">
        <v>66</v>
      </c>
      <c r="C15" s="49" t="s">
        <v>67</v>
      </c>
      <c r="D15" s="50" t="s">
        <v>39</v>
      </c>
      <c r="E15" s="11">
        <v>0</v>
      </c>
      <c r="F15" s="12">
        <v>0.0012164351851851852</v>
      </c>
      <c r="G15" s="11">
        <v>0</v>
      </c>
      <c r="H15" s="12">
        <v>0.001369212962962963</v>
      </c>
      <c r="I15" s="11">
        <v>0.00034722222222222224</v>
      </c>
      <c r="J15" s="11">
        <v>0</v>
      </c>
      <c r="K15" s="12">
        <v>0.0012407407407407408</v>
      </c>
      <c r="L15" s="11">
        <v>0</v>
      </c>
      <c r="M15" s="12">
        <v>0.0013680555555555557</v>
      </c>
      <c r="N15" s="11">
        <v>0.00011574074074074073</v>
      </c>
      <c r="O15" s="11">
        <v>0</v>
      </c>
      <c r="P15" s="11">
        <v>0</v>
      </c>
      <c r="Q15" s="12">
        <v>0.0007407407407407407</v>
      </c>
      <c r="R15" s="11">
        <v>0</v>
      </c>
      <c r="S15" s="12">
        <v>0.0014421296296296298</v>
      </c>
      <c r="T15" s="11">
        <v>0</v>
      </c>
      <c r="U15" s="11">
        <v>0</v>
      </c>
      <c r="V15" s="12">
        <v>0.0007256944444444445</v>
      </c>
      <c r="W15" s="11">
        <v>0</v>
      </c>
      <c r="X15" s="12">
        <v>0.0014756944444444444</v>
      </c>
      <c r="Y15" s="11">
        <v>0</v>
      </c>
      <c r="Z15" s="11">
        <v>0</v>
      </c>
      <c r="AA15" s="11">
        <v>0</v>
      </c>
      <c r="AB15" s="55">
        <f t="shared" si="0"/>
        <v>0.009578703703703704</v>
      </c>
      <c r="AC15" s="56">
        <f t="shared" si="1"/>
        <v>0.000462962962962963</v>
      </c>
      <c r="AD15" s="57">
        <f t="shared" si="2"/>
        <v>0.010041666666666667</v>
      </c>
      <c r="AE15" s="20">
        <v>7</v>
      </c>
    </row>
    <row r="16" spans="1:31" ht="24.75" customHeight="1">
      <c r="A16" s="13">
        <v>20</v>
      </c>
      <c r="B16" s="63" t="s">
        <v>62</v>
      </c>
      <c r="C16" s="49" t="s">
        <v>46</v>
      </c>
      <c r="D16" s="50" t="s">
        <v>39</v>
      </c>
      <c r="E16" s="11">
        <v>0</v>
      </c>
      <c r="F16" s="12">
        <v>0.0012233796296296296</v>
      </c>
      <c r="G16" s="11">
        <v>0</v>
      </c>
      <c r="H16" s="12">
        <v>0.0013599537037037037</v>
      </c>
      <c r="I16" s="11">
        <v>0.0005787037037037038</v>
      </c>
      <c r="J16" s="11">
        <v>0</v>
      </c>
      <c r="K16" s="12">
        <v>0.0011851851851851852</v>
      </c>
      <c r="L16" s="11">
        <v>0</v>
      </c>
      <c r="M16" s="12">
        <v>0.0014143518518518518</v>
      </c>
      <c r="N16" s="11">
        <v>0.00011574074074074073</v>
      </c>
      <c r="O16" s="11">
        <v>0</v>
      </c>
      <c r="P16" s="11">
        <v>0</v>
      </c>
      <c r="Q16" s="12">
        <v>0.0006840277777777778</v>
      </c>
      <c r="R16" s="11">
        <v>0</v>
      </c>
      <c r="S16" s="12">
        <v>0.0014456018518518518</v>
      </c>
      <c r="T16" s="11">
        <v>0</v>
      </c>
      <c r="U16" s="11">
        <v>0</v>
      </c>
      <c r="V16" s="12">
        <v>0.0006666666666666666</v>
      </c>
      <c r="W16" s="11">
        <v>0</v>
      </c>
      <c r="X16" s="12">
        <v>0.0014351851851851854</v>
      </c>
      <c r="Y16" s="11">
        <v>0</v>
      </c>
      <c r="Z16" s="11">
        <v>0</v>
      </c>
      <c r="AA16" s="11">
        <v>0</v>
      </c>
      <c r="AB16" s="55">
        <f t="shared" si="0"/>
        <v>0.00941435185185185</v>
      </c>
      <c r="AC16" s="56">
        <f t="shared" si="1"/>
        <v>0.0006944444444444445</v>
      </c>
      <c r="AD16" s="57">
        <f t="shared" si="2"/>
        <v>0.010108796296296295</v>
      </c>
      <c r="AE16" s="20">
        <v>8</v>
      </c>
    </row>
    <row r="17" spans="1:31" s="25" customFormat="1" ht="24.75" customHeight="1">
      <c r="A17" s="13">
        <v>40</v>
      </c>
      <c r="B17" s="62" t="s">
        <v>110</v>
      </c>
      <c r="C17" s="46" t="s">
        <v>111</v>
      </c>
      <c r="D17" s="50" t="s">
        <v>39</v>
      </c>
      <c r="E17" s="11">
        <v>0</v>
      </c>
      <c r="F17" s="12">
        <v>0.0013842592592592593</v>
      </c>
      <c r="G17" s="11">
        <v>0</v>
      </c>
      <c r="H17" s="12">
        <v>0.0014317129629629628</v>
      </c>
      <c r="I17" s="11">
        <v>0</v>
      </c>
      <c r="J17" s="11">
        <v>0</v>
      </c>
      <c r="K17" s="12">
        <v>0.0012488425925925926</v>
      </c>
      <c r="L17" s="11">
        <v>0</v>
      </c>
      <c r="M17" s="12">
        <v>0.001394675925925926</v>
      </c>
      <c r="N17" s="11">
        <v>0</v>
      </c>
      <c r="O17" s="11">
        <v>0</v>
      </c>
      <c r="P17" s="11">
        <v>0</v>
      </c>
      <c r="Q17" s="12">
        <v>0.0007291666666666667</v>
      </c>
      <c r="R17" s="11">
        <v>0.00034722222222222224</v>
      </c>
      <c r="S17" s="12">
        <v>0.0015011574074074074</v>
      </c>
      <c r="T17" s="11">
        <v>0</v>
      </c>
      <c r="U17" s="11">
        <v>0</v>
      </c>
      <c r="V17" s="12">
        <v>0.0006979166666666666</v>
      </c>
      <c r="W17" s="11">
        <v>0</v>
      </c>
      <c r="X17" s="12">
        <v>0.001519675925925926</v>
      </c>
      <c r="Y17" s="11">
        <v>0</v>
      </c>
      <c r="Z17" s="11">
        <v>0</v>
      </c>
      <c r="AA17" s="11">
        <v>0</v>
      </c>
      <c r="AB17" s="55">
        <f t="shared" si="0"/>
        <v>0.009907407407407408</v>
      </c>
      <c r="AC17" s="56">
        <f t="shared" si="1"/>
        <v>0.00034722222222222224</v>
      </c>
      <c r="AD17" s="57">
        <f t="shared" si="2"/>
        <v>0.010254629629629631</v>
      </c>
      <c r="AE17" s="20">
        <v>9</v>
      </c>
    </row>
    <row r="18" spans="1:31" ht="24.75" customHeight="1">
      <c r="A18" s="13">
        <v>27</v>
      </c>
      <c r="B18" s="60" t="s">
        <v>197</v>
      </c>
      <c r="C18" s="49" t="s">
        <v>48</v>
      </c>
      <c r="D18" s="50" t="s">
        <v>39</v>
      </c>
      <c r="E18" s="11">
        <v>0</v>
      </c>
      <c r="F18" s="12">
        <v>0.0012870370370370373</v>
      </c>
      <c r="G18" s="11">
        <v>0</v>
      </c>
      <c r="H18" s="12">
        <v>0.0015312499999999998</v>
      </c>
      <c r="I18" s="11">
        <v>0</v>
      </c>
      <c r="J18" s="11">
        <v>0</v>
      </c>
      <c r="K18" s="12">
        <v>0.001269675925925926</v>
      </c>
      <c r="L18" s="11">
        <v>0</v>
      </c>
      <c r="M18" s="12">
        <v>0.0014027777777777777</v>
      </c>
      <c r="N18" s="11">
        <v>0</v>
      </c>
      <c r="O18" s="11">
        <v>0</v>
      </c>
      <c r="P18" s="11">
        <v>0</v>
      </c>
      <c r="Q18" s="12">
        <v>0.0007349537037037037</v>
      </c>
      <c r="R18" s="11">
        <v>0.00011574074074074073</v>
      </c>
      <c r="S18" s="12">
        <v>0.0014444444444444444</v>
      </c>
      <c r="T18" s="11">
        <v>0</v>
      </c>
      <c r="U18" s="11">
        <v>0.00011574074074074073</v>
      </c>
      <c r="V18" s="12">
        <v>0.000880787037037037</v>
      </c>
      <c r="W18" s="11">
        <v>0</v>
      </c>
      <c r="X18" s="12">
        <v>0.0014282407407407406</v>
      </c>
      <c r="Y18" s="11">
        <v>0</v>
      </c>
      <c r="Z18" s="11">
        <v>0</v>
      </c>
      <c r="AA18" s="11">
        <v>9.259259259259259E-05</v>
      </c>
      <c r="AB18" s="55">
        <f t="shared" si="0"/>
        <v>0.009979166666666667</v>
      </c>
      <c r="AC18" s="56">
        <f t="shared" si="1"/>
        <v>0.00032407407407407406</v>
      </c>
      <c r="AD18" s="57">
        <f t="shared" si="2"/>
        <v>0.010303240740740741</v>
      </c>
      <c r="AE18" s="20">
        <v>10</v>
      </c>
    </row>
    <row r="19" spans="1:31" ht="24.75" customHeight="1">
      <c r="A19" s="13">
        <v>41</v>
      </c>
      <c r="B19" s="62" t="s">
        <v>126</v>
      </c>
      <c r="C19" s="46" t="s">
        <v>113</v>
      </c>
      <c r="D19" s="50" t="s">
        <v>39</v>
      </c>
      <c r="E19" s="11">
        <v>0</v>
      </c>
      <c r="F19" s="12">
        <v>0.0012789351851851853</v>
      </c>
      <c r="G19" s="11">
        <v>0</v>
      </c>
      <c r="H19" s="12">
        <v>0.0014386574074074076</v>
      </c>
      <c r="I19" s="11">
        <v>0.00011574074074074073</v>
      </c>
      <c r="J19" s="11">
        <v>0</v>
      </c>
      <c r="K19" s="12">
        <v>0.0012604166666666666</v>
      </c>
      <c r="L19" s="11">
        <v>0.00011574074074074073</v>
      </c>
      <c r="M19" s="12">
        <v>0.0014074074074074076</v>
      </c>
      <c r="N19" s="11">
        <v>0</v>
      </c>
      <c r="O19" s="11">
        <v>0</v>
      </c>
      <c r="P19" s="11">
        <v>0</v>
      </c>
      <c r="Q19" s="12">
        <v>0.0007384259259259258</v>
      </c>
      <c r="R19" s="11">
        <v>0</v>
      </c>
      <c r="S19" s="12">
        <v>0.001525462962962963</v>
      </c>
      <c r="T19" s="11">
        <v>0</v>
      </c>
      <c r="U19" s="11">
        <v>0.00023148148148148146</v>
      </c>
      <c r="V19" s="12">
        <v>0.0007384259259259258</v>
      </c>
      <c r="W19" s="11">
        <v>0</v>
      </c>
      <c r="X19" s="12">
        <v>0.0014988425925925924</v>
      </c>
      <c r="Y19" s="11">
        <v>0</v>
      </c>
      <c r="Z19" s="11">
        <v>0</v>
      </c>
      <c r="AA19" s="11">
        <v>0</v>
      </c>
      <c r="AB19" s="55">
        <f t="shared" si="0"/>
        <v>0.009886574074074072</v>
      </c>
      <c r="AC19" s="56">
        <f t="shared" si="1"/>
        <v>0.0004629629629629629</v>
      </c>
      <c r="AD19" s="57">
        <f t="shared" si="2"/>
        <v>0.010349537037037036</v>
      </c>
      <c r="AE19" s="20">
        <v>11</v>
      </c>
    </row>
    <row r="20" spans="1:31" ht="24.75" customHeight="1">
      <c r="A20" s="13">
        <v>28</v>
      </c>
      <c r="B20" s="60" t="s">
        <v>61</v>
      </c>
      <c r="C20" s="49" t="s">
        <v>63</v>
      </c>
      <c r="D20" s="50" t="s">
        <v>39</v>
      </c>
      <c r="E20" s="11">
        <v>0</v>
      </c>
      <c r="F20" s="12">
        <v>0.0013020833333333333</v>
      </c>
      <c r="G20" s="11">
        <v>0.00011574074074074073</v>
      </c>
      <c r="H20" s="12">
        <v>0.0014745370370370372</v>
      </c>
      <c r="I20" s="11">
        <v>0</v>
      </c>
      <c r="J20" s="11">
        <v>0</v>
      </c>
      <c r="K20" s="12">
        <v>0.0013252314814814813</v>
      </c>
      <c r="L20" s="11">
        <v>0</v>
      </c>
      <c r="M20" s="12">
        <v>0.0014305555555555556</v>
      </c>
      <c r="N20" s="11">
        <v>0.00011574074074074073</v>
      </c>
      <c r="O20" s="11">
        <v>0</v>
      </c>
      <c r="P20" s="11">
        <v>0</v>
      </c>
      <c r="Q20" s="12">
        <v>0.000783564814814815</v>
      </c>
      <c r="R20" s="11">
        <v>0</v>
      </c>
      <c r="S20" s="12">
        <v>0.0015057870370370373</v>
      </c>
      <c r="T20" s="11">
        <v>0</v>
      </c>
      <c r="U20" s="11">
        <v>0</v>
      </c>
      <c r="V20" s="12">
        <v>0.0007488425925925926</v>
      </c>
      <c r="W20" s="11">
        <v>0</v>
      </c>
      <c r="X20" s="12">
        <v>0.0014907407407407406</v>
      </c>
      <c r="Y20" s="11">
        <v>0</v>
      </c>
      <c r="Z20" s="11">
        <v>0</v>
      </c>
      <c r="AA20" s="11">
        <v>0.00018518518518518518</v>
      </c>
      <c r="AB20" s="55">
        <f t="shared" si="0"/>
        <v>0.010061342592592592</v>
      </c>
      <c r="AC20" s="56">
        <f t="shared" si="1"/>
        <v>0.00041666666666666664</v>
      </c>
      <c r="AD20" s="57">
        <f t="shared" si="2"/>
        <v>0.010478009259259258</v>
      </c>
      <c r="AE20" s="20">
        <v>12</v>
      </c>
    </row>
    <row r="21" spans="1:31" ht="24.75" customHeight="1">
      <c r="A21" s="13">
        <v>35</v>
      </c>
      <c r="B21" s="62" t="s">
        <v>97</v>
      </c>
      <c r="C21" s="46" t="s">
        <v>40</v>
      </c>
      <c r="D21" s="50" t="s">
        <v>39</v>
      </c>
      <c r="E21" s="11">
        <v>0</v>
      </c>
      <c r="F21" s="12">
        <v>0.001335648148148148</v>
      </c>
      <c r="G21" s="11">
        <v>0.00011574074074074073</v>
      </c>
      <c r="H21" s="12">
        <v>0.0015104166666666666</v>
      </c>
      <c r="I21" s="11">
        <v>0.00011574074074074073</v>
      </c>
      <c r="J21" s="11">
        <v>0</v>
      </c>
      <c r="K21" s="12">
        <v>0.001334490740740741</v>
      </c>
      <c r="L21" s="11">
        <v>0</v>
      </c>
      <c r="M21" s="12">
        <v>0.0014675925925925926</v>
      </c>
      <c r="N21" s="11">
        <v>0.00011574074074074073</v>
      </c>
      <c r="O21" s="11">
        <v>0</v>
      </c>
      <c r="P21" s="11">
        <v>0</v>
      </c>
      <c r="Q21" s="12">
        <v>0.0007638888888888889</v>
      </c>
      <c r="R21" s="11">
        <v>0</v>
      </c>
      <c r="S21" s="12">
        <v>0.0016122685185185187</v>
      </c>
      <c r="T21" s="11">
        <v>0</v>
      </c>
      <c r="U21" s="11">
        <v>0</v>
      </c>
      <c r="V21" s="12">
        <v>0.0008414351851851852</v>
      </c>
      <c r="W21" s="11">
        <v>0</v>
      </c>
      <c r="X21" s="12">
        <v>0.0016631944444444446</v>
      </c>
      <c r="Y21" s="11">
        <v>0</v>
      </c>
      <c r="Z21" s="11">
        <v>0</v>
      </c>
      <c r="AA21" s="11">
        <v>6.944444444444444E-05</v>
      </c>
      <c r="AB21" s="55">
        <f t="shared" si="0"/>
        <v>0.010528935185185185</v>
      </c>
      <c r="AC21" s="56">
        <f t="shared" si="1"/>
        <v>0.00041666666666666664</v>
      </c>
      <c r="AD21" s="57">
        <f t="shared" si="2"/>
        <v>0.01094560185185185</v>
      </c>
      <c r="AE21" s="20">
        <v>13</v>
      </c>
    </row>
    <row r="22" spans="1:31" ht="24.75" customHeight="1">
      <c r="A22" s="13">
        <v>37</v>
      </c>
      <c r="B22" s="62" t="s">
        <v>123</v>
      </c>
      <c r="C22" s="46" t="s">
        <v>92</v>
      </c>
      <c r="D22" s="50" t="s">
        <v>39</v>
      </c>
      <c r="E22" s="11">
        <v>0</v>
      </c>
      <c r="F22" s="12">
        <v>0.0013148148148148147</v>
      </c>
      <c r="G22" s="11">
        <v>0</v>
      </c>
      <c r="H22" s="12">
        <v>0.0014918981481481482</v>
      </c>
      <c r="I22" s="11">
        <v>0</v>
      </c>
      <c r="J22" s="11">
        <v>0</v>
      </c>
      <c r="K22" s="12">
        <v>0.0012939814814814815</v>
      </c>
      <c r="L22" s="11">
        <v>0</v>
      </c>
      <c r="M22" s="12">
        <v>0.0014317129629629628</v>
      </c>
      <c r="N22" s="11">
        <v>0</v>
      </c>
      <c r="O22" s="11">
        <v>0</v>
      </c>
      <c r="P22" s="11">
        <v>0</v>
      </c>
      <c r="Q22" s="12">
        <v>0.0007604166666666666</v>
      </c>
      <c r="R22" s="11">
        <v>0</v>
      </c>
      <c r="S22" s="12">
        <v>0.001587962962962963</v>
      </c>
      <c r="T22" s="11">
        <v>0</v>
      </c>
      <c r="U22" s="11">
        <v>0.0005787037037037038</v>
      </c>
      <c r="V22" s="12">
        <v>0.0007384259259259258</v>
      </c>
      <c r="W22" s="11">
        <v>0</v>
      </c>
      <c r="X22" s="12">
        <v>0.0018310185185185185</v>
      </c>
      <c r="Y22" s="11">
        <v>0</v>
      </c>
      <c r="Z22" s="11">
        <v>0</v>
      </c>
      <c r="AA22" s="11">
        <v>0</v>
      </c>
      <c r="AB22" s="55">
        <f t="shared" si="0"/>
        <v>0.01045023148148148</v>
      </c>
      <c r="AC22" s="56">
        <f t="shared" si="1"/>
        <v>0.0005787037037037038</v>
      </c>
      <c r="AD22" s="57">
        <f t="shared" si="2"/>
        <v>0.011028935185185185</v>
      </c>
      <c r="AE22" s="20">
        <v>14</v>
      </c>
    </row>
    <row r="23" spans="1:31" ht="24.75" customHeight="1">
      <c r="A23" s="13">
        <v>31</v>
      </c>
      <c r="B23" s="62" t="s">
        <v>83</v>
      </c>
      <c r="C23" s="46" t="s">
        <v>84</v>
      </c>
      <c r="D23" s="50" t="s">
        <v>39</v>
      </c>
      <c r="E23" s="11">
        <v>0</v>
      </c>
      <c r="F23" s="12">
        <v>0.0013564814814814813</v>
      </c>
      <c r="G23" s="11">
        <v>0</v>
      </c>
      <c r="H23" s="12">
        <v>0.0014849537037037036</v>
      </c>
      <c r="I23" s="11">
        <v>0</v>
      </c>
      <c r="J23" s="11">
        <v>0</v>
      </c>
      <c r="K23" s="12">
        <v>0.0013425925925925925</v>
      </c>
      <c r="L23" s="11">
        <v>0</v>
      </c>
      <c r="M23" s="12">
        <v>0.0014409722222222222</v>
      </c>
      <c r="N23" s="11">
        <v>0</v>
      </c>
      <c r="O23" s="11">
        <v>0</v>
      </c>
      <c r="P23" s="11">
        <v>0</v>
      </c>
      <c r="Q23" s="12">
        <v>0.0007696759259259259</v>
      </c>
      <c r="R23" s="11">
        <v>0</v>
      </c>
      <c r="S23" s="12">
        <v>0.0016331018518518517</v>
      </c>
      <c r="T23" s="11">
        <v>0</v>
      </c>
      <c r="U23" s="11">
        <v>0</v>
      </c>
      <c r="V23" s="12">
        <v>0.0007465277777777778</v>
      </c>
      <c r="W23" s="11">
        <v>0</v>
      </c>
      <c r="X23" s="12">
        <v>0.0015810185185185187</v>
      </c>
      <c r="Y23" s="11">
        <v>0</v>
      </c>
      <c r="Z23" s="11">
        <v>0</v>
      </c>
      <c r="AA23" s="11">
        <v>0.0007638888888888889</v>
      </c>
      <c r="AB23" s="55">
        <f t="shared" si="0"/>
        <v>0.010355324074074072</v>
      </c>
      <c r="AC23" s="56">
        <f t="shared" si="1"/>
        <v>0.0007638888888888889</v>
      </c>
      <c r="AD23" s="57">
        <f t="shared" si="2"/>
        <v>0.011119212962962961</v>
      </c>
      <c r="AE23" s="20">
        <v>15</v>
      </c>
    </row>
    <row r="24" spans="1:31" ht="24.75" customHeight="1">
      <c r="A24" s="13">
        <v>29</v>
      </c>
      <c r="B24" s="62" t="s">
        <v>79</v>
      </c>
      <c r="C24" s="46" t="s">
        <v>80</v>
      </c>
      <c r="D24" s="50" t="s">
        <v>39</v>
      </c>
      <c r="E24" s="11">
        <v>0</v>
      </c>
      <c r="F24" s="12">
        <v>0.0013275462962962963</v>
      </c>
      <c r="G24" s="11">
        <v>0.00034722222222222224</v>
      </c>
      <c r="H24" s="12">
        <v>0.0014467592592592594</v>
      </c>
      <c r="I24" s="11">
        <v>0</v>
      </c>
      <c r="J24" s="11">
        <v>0</v>
      </c>
      <c r="K24" s="12">
        <v>0.0012800925925925924</v>
      </c>
      <c r="L24" s="11">
        <v>0</v>
      </c>
      <c r="M24" s="12">
        <v>0.0013842592592592593</v>
      </c>
      <c r="N24" s="11">
        <v>0</v>
      </c>
      <c r="O24" s="11">
        <v>0</v>
      </c>
      <c r="P24" s="11">
        <v>0</v>
      </c>
      <c r="Q24" s="12">
        <v>0.0007500000000000001</v>
      </c>
      <c r="R24" s="11">
        <v>0.00034722222222222224</v>
      </c>
      <c r="S24" s="12">
        <v>0.0015277777777777779</v>
      </c>
      <c r="T24" s="11">
        <v>0</v>
      </c>
      <c r="U24" s="11">
        <v>0</v>
      </c>
      <c r="V24" s="12">
        <v>0.0007326388888888889</v>
      </c>
      <c r="W24" s="11">
        <v>0</v>
      </c>
      <c r="X24" s="12">
        <v>0.0015462962962962963</v>
      </c>
      <c r="Y24" s="11">
        <v>0.00034722222222222224</v>
      </c>
      <c r="Z24" s="11">
        <v>0</v>
      </c>
      <c r="AA24" s="11">
        <v>0.00034722222222222224</v>
      </c>
      <c r="AB24" s="55">
        <f t="shared" si="0"/>
        <v>0.00999537037037037</v>
      </c>
      <c r="AC24" s="56">
        <f t="shared" si="1"/>
        <v>0.001388888888888889</v>
      </c>
      <c r="AD24" s="57">
        <f t="shared" si="2"/>
        <v>0.011384259259259259</v>
      </c>
      <c r="AE24" s="20">
        <v>16</v>
      </c>
    </row>
    <row r="25" spans="1:31" ht="24.75" customHeight="1">
      <c r="A25" s="13">
        <v>39</v>
      </c>
      <c r="B25" s="62" t="s">
        <v>100</v>
      </c>
      <c r="C25" s="46" t="s">
        <v>101</v>
      </c>
      <c r="D25" s="50" t="s">
        <v>39</v>
      </c>
      <c r="E25" s="11">
        <v>0</v>
      </c>
      <c r="F25" s="12">
        <v>0.0014317129629629628</v>
      </c>
      <c r="G25" s="11">
        <v>0</v>
      </c>
      <c r="H25" s="12">
        <v>0.0015995370370370371</v>
      </c>
      <c r="I25" s="11">
        <v>0</v>
      </c>
      <c r="J25" s="11">
        <v>0</v>
      </c>
      <c r="K25" s="12">
        <v>0.0014780092592592594</v>
      </c>
      <c r="L25" s="11">
        <v>0</v>
      </c>
      <c r="M25" s="12">
        <v>0.0016377314814814815</v>
      </c>
      <c r="N25" s="11">
        <v>0</v>
      </c>
      <c r="O25" s="11">
        <v>0</v>
      </c>
      <c r="P25" s="11">
        <v>0</v>
      </c>
      <c r="Q25" s="12">
        <v>0.000824074074074074</v>
      </c>
      <c r="R25" s="11">
        <v>0</v>
      </c>
      <c r="S25" s="12">
        <v>0.0016851851851851852</v>
      </c>
      <c r="T25" s="11">
        <v>0</v>
      </c>
      <c r="U25" s="11">
        <v>0</v>
      </c>
      <c r="V25" s="12">
        <v>0.000806712962962963</v>
      </c>
      <c r="W25" s="11">
        <v>0</v>
      </c>
      <c r="X25" s="12">
        <v>0.001625</v>
      </c>
      <c r="Y25" s="11">
        <v>0</v>
      </c>
      <c r="Z25" s="11">
        <v>0</v>
      </c>
      <c r="AA25" s="11">
        <v>0.00030092592592592595</v>
      </c>
      <c r="AB25" s="55">
        <f t="shared" si="0"/>
        <v>0.011087962962962963</v>
      </c>
      <c r="AC25" s="56">
        <f t="shared" si="1"/>
        <v>0.00030092592592592595</v>
      </c>
      <c r="AD25" s="57">
        <f t="shared" si="2"/>
        <v>0.01138888888888889</v>
      </c>
      <c r="AE25" s="20">
        <v>17</v>
      </c>
    </row>
    <row r="26" spans="1:31" ht="24.75" customHeight="1">
      <c r="A26" s="13">
        <v>42</v>
      </c>
      <c r="B26" s="62" t="s">
        <v>112</v>
      </c>
      <c r="C26" s="46" t="s">
        <v>113</v>
      </c>
      <c r="D26" s="50" t="s">
        <v>39</v>
      </c>
      <c r="E26" s="11">
        <v>0</v>
      </c>
      <c r="F26" s="12">
        <v>0.0012523148148148148</v>
      </c>
      <c r="G26" s="11">
        <v>0.00034722222222222224</v>
      </c>
      <c r="H26" s="12">
        <v>0.0013993055555555555</v>
      </c>
      <c r="I26" s="11">
        <v>0</v>
      </c>
      <c r="J26" s="11">
        <v>0</v>
      </c>
      <c r="K26" s="12">
        <v>0.0012384259259259258</v>
      </c>
      <c r="L26" s="11">
        <v>0</v>
      </c>
      <c r="M26" s="12">
        <v>0.001400462962962963</v>
      </c>
      <c r="N26" s="11">
        <v>0</v>
      </c>
      <c r="O26" s="11">
        <v>0.00034722222222222224</v>
      </c>
      <c r="P26" s="11">
        <v>0</v>
      </c>
      <c r="Q26" s="12">
        <v>0.0007326388888888889</v>
      </c>
      <c r="R26" s="11">
        <v>0</v>
      </c>
      <c r="S26" s="12">
        <v>0.001494212962962963</v>
      </c>
      <c r="T26" s="11">
        <v>0</v>
      </c>
      <c r="U26" s="11">
        <v>0.0009259259259259259</v>
      </c>
      <c r="V26" s="12">
        <v>0.0007048611111111111</v>
      </c>
      <c r="W26" s="11">
        <v>0</v>
      </c>
      <c r="X26" s="12">
        <v>0.0014444444444444444</v>
      </c>
      <c r="Y26" s="11">
        <v>0</v>
      </c>
      <c r="Z26" s="11">
        <v>0</v>
      </c>
      <c r="AA26" s="11">
        <v>0.00023148148148148146</v>
      </c>
      <c r="AB26" s="55">
        <f t="shared" si="0"/>
        <v>0.009666666666666665</v>
      </c>
      <c r="AC26" s="56">
        <f t="shared" si="1"/>
        <v>0.0018518518518518517</v>
      </c>
      <c r="AD26" s="57">
        <f t="shared" si="2"/>
        <v>0.011518518518518516</v>
      </c>
      <c r="AE26" s="20">
        <v>18</v>
      </c>
    </row>
    <row r="27" spans="1:31" ht="24.75" customHeight="1">
      <c r="A27" s="13">
        <v>23</v>
      </c>
      <c r="B27" s="63" t="s">
        <v>58</v>
      </c>
      <c r="C27" s="50" t="s">
        <v>47</v>
      </c>
      <c r="D27" s="50" t="s">
        <v>39</v>
      </c>
      <c r="E27" s="11">
        <v>0</v>
      </c>
      <c r="F27" s="12">
        <v>0.0016018518518518517</v>
      </c>
      <c r="G27" s="11">
        <v>0</v>
      </c>
      <c r="H27" s="12">
        <v>0.0018124999999999999</v>
      </c>
      <c r="I27" s="11">
        <v>0</v>
      </c>
      <c r="J27" s="11">
        <v>0</v>
      </c>
      <c r="K27" s="12">
        <v>0.0016076388888888887</v>
      </c>
      <c r="L27" s="11">
        <v>0</v>
      </c>
      <c r="M27" s="12">
        <v>0.001765046296296296</v>
      </c>
      <c r="N27" s="11">
        <v>0</v>
      </c>
      <c r="O27" s="11">
        <v>0</v>
      </c>
      <c r="P27" s="11">
        <v>0</v>
      </c>
      <c r="Q27" s="12">
        <v>0.0009652777777777777</v>
      </c>
      <c r="R27" s="11">
        <v>0</v>
      </c>
      <c r="S27" s="12">
        <v>0.0017962962962962965</v>
      </c>
      <c r="T27" s="11">
        <v>0</v>
      </c>
      <c r="U27" s="11">
        <v>0</v>
      </c>
      <c r="V27" s="12">
        <v>0.0009224537037037037</v>
      </c>
      <c r="W27" s="11">
        <v>0</v>
      </c>
      <c r="X27" s="12">
        <v>0.0018020833333333335</v>
      </c>
      <c r="Y27" s="11">
        <v>0</v>
      </c>
      <c r="Z27" s="11">
        <v>0</v>
      </c>
      <c r="AA27" s="11">
        <v>0</v>
      </c>
      <c r="AB27" s="55">
        <f t="shared" si="0"/>
        <v>0.012273148148148148</v>
      </c>
      <c r="AC27" s="56">
        <f t="shared" si="1"/>
        <v>0</v>
      </c>
      <c r="AD27" s="57">
        <f t="shared" si="2"/>
        <v>0.012273148148148148</v>
      </c>
      <c r="AE27" s="20">
        <v>19</v>
      </c>
    </row>
    <row r="28" spans="1:31" ht="24.75" customHeight="1">
      <c r="A28" s="13">
        <v>38</v>
      </c>
      <c r="B28" s="62" t="s">
        <v>93</v>
      </c>
      <c r="C28" s="46" t="s">
        <v>94</v>
      </c>
      <c r="D28" s="50" t="s">
        <v>39</v>
      </c>
      <c r="E28" s="11">
        <v>0</v>
      </c>
      <c r="F28" s="12">
        <v>0.0012858796296296297</v>
      </c>
      <c r="G28" s="11">
        <v>0.00011574074074074073</v>
      </c>
      <c r="H28" s="12">
        <v>0.0014363425925925926</v>
      </c>
      <c r="I28" s="11">
        <v>0</v>
      </c>
      <c r="J28" s="11">
        <v>0</v>
      </c>
      <c r="K28" s="12">
        <v>0.0012546296296296296</v>
      </c>
      <c r="L28" s="11">
        <v>0</v>
      </c>
      <c r="M28" s="12">
        <v>0.0014629629629629628</v>
      </c>
      <c r="N28" s="11">
        <v>0</v>
      </c>
      <c r="O28" s="11">
        <v>0</v>
      </c>
      <c r="P28" s="11">
        <v>0</v>
      </c>
      <c r="Q28" s="12">
        <v>0.0007118055555555555</v>
      </c>
      <c r="R28" s="11">
        <v>0</v>
      </c>
      <c r="S28" s="12">
        <v>0.0015034722222222222</v>
      </c>
      <c r="T28" s="11">
        <v>0.00034722222222222224</v>
      </c>
      <c r="U28" s="11">
        <v>0.001388888888888889</v>
      </c>
      <c r="V28" s="12">
        <v>0.0007060185185185185</v>
      </c>
      <c r="W28" s="11">
        <v>0</v>
      </c>
      <c r="X28" s="12">
        <v>0.0014814814814814814</v>
      </c>
      <c r="Y28" s="11">
        <v>0.00034722222222222224</v>
      </c>
      <c r="Z28" s="11">
        <v>0</v>
      </c>
      <c r="AA28" s="11">
        <v>0.001388888888888889</v>
      </c>
      <c r="AB28" s="55">
        <f t="shared" si="0"/>
        <v>0.009842592592592592</v>
      </c>
      <c r="AC28" s="56">
        <f t="shared" si="1"/>
        <v>0.003587962962962963</v>
      </c>
      <c r="AD28" s="57">
        <f t="shared" si="2"/>
        <v>0.013430555555555555</v>
      </c>
      <c r="AE28" s="20">
        <v>20</v>
      </c>
    </row>
    <row r="29" spans="1:31" ht="24.75" customHeight="1">
      <c r="A29" s="13">
        <v>33</v>
      </c>
      <c r="B29" s="62" t="s">
        <v>122</v>
      </c>
      <c r="C29" s="46" t="s">
        <v>80</v>
      </c>
      <c r="D29" s="50" t="s">
        <v>39</v>
      </c>
      <c r="E29" s="11">
        <v>0</v>
      </c>
      <c r="F29" s="12">
        <v>0.001292824074074074</v>
      </c>
      <c r="G29" s="11">
        <v>0</v>
      </c>
      <c r="H29" s="12">
        <v>0.0014837962962962964</v>
      </c>
      <c r="I29" s="11">
        <v>0.00011574074074074073</v>
      </c>
      <c r="J29" s="11">
        <v>0.001388888888888889</v>
      </c>
      <c r="K29" s="12">
        <v>0.0012951388888888889</v>
      </c>
      <c r="L29" s="11">
        <v>0</v>
      </c>
      <c r="M29" s="12">
        <v>0.0014305555555555556</v>
      </c>
      <c r="N29" s="11">
        <v>0</v>
      </c>
      <c r="O29" s="11">
        <v>0</v>
      </c>
      <c r="P29" s="11">
        <v>0</v>
      </c>
      <c r="Q29" s="12">
        <v>0.0007743055555555555</v>
      </c>
      <c r="R29" s="11">
        <v>0</v>
      </c>
      <c r="S29" s="12">
        <v>0.0015752314814814815</v>
      </c>
      <c r="T29" s="11">
        <v>0.00034722222222222224</v>
      </c>
      <c r="U29" s="11">
        <v>0.0005787037037037038</v>
      </c>
      <c r="V29" s="12">
        <v>0.0007685185185185185</v>
      </c>
      <c r="W29" s="11">
        <v>0</v>
      </c>
      <c r="X29" s="12">
        <v>0.0015347222222222223</v>
      </c>
      <c r="Y29" s="11">
        <v>0.00034722222222222224</v>
      </c>
      <c r="Z29" s="11">
        <v>0</v>
      </c>
      <c r="AA29" s="11">
        <v>0.001388888888888889</v>
      </c>
      <c r="AB29" s="55">
        <f t="shared" si="0"/>
        <v>0.010155092592592594</v>
      </c>
      <c r="AC29" s="56">
        <f t="shared" si="1"/>
        <v>0.004166666666666667</v>
      </c>
      <c r="AD29" s="57">
        <f t="shared" si="2"/>
        <v>0.01432175925925926</v>
      </c>
      <c r="AE29" s="20">
        <v>21</v>
      </c>
    </row>
    <row r="30" spans="1:31" ht="24.75" customHeight="1">
      <c r="A30" s="13">
        <v>25</v>
      </c>
      <c r="B30" s="63" t="s">
        <v>60</v>
      </c>
      <c r="C30" s="50" t="s">
        <v>48</v>
      </c>
      <c r="D30" s="50" t="s">
        <v>39</v>
      </c>
      <c r="E30" s="11">
        <v>0</v>
      </c>
      <c r="F30" s="12">
        <v>0</v>
      </c>
      <c r="G30" s="11">
        <v>0</v>
      </c>
      <c r="H30" s="12">
        <v>0</v>
      </c>
      <c r="I30" s="11">
        <v>0</v>
      </c>
      <c r="J30" s="11">
        <v>0</v>
      </c>
      <c r="K30" s="12">
        <v>0</v>
      </c>
      <c r="L30" s="11">
        <v>0</v>
      </c>
      <c r="M30" s="12">
        <v>0</v>
      </c>
      <c r="N30" s="11">
        <v>0</v>
      </c>
      <c r="O30" s="11">
        <v>0</v>
      </c>
      <c r="P30" s="11">
        <v>0</v>
      </c>
      <c r="Q30" s="12">
        <v>0</v>
      </c>
      <c r="R30" s="11">
        <v>0</v>
      </c>
      <c r="S30" s="12">
        <v>0</v>
      </c>
      <c r="T30" s="11">
        <v>0</v>
      </c>
      <c r="U30" s="11">
        <v>0</v>
      </c>
      <c r="V30" s="12">
        <v>0</v>
      </c>
      <c r="W30" s="11">
        <v>0</v>
      </c>
      <c r="X30" s="12">
        <v>0</v>
      </c>
      <c r="Y30" s="11">
        <v>0</v>
      </c>
      <c r="Z30" s="11">
        <v>0</v>
      </c>
      <c r="AA30" s="11">
        <v>0</v>
      </c>
      <c r="AB30" s="55">
        <f t="shared" si="0"/>
        <v>0</v>
      </c>
      <c r="AC30" s="56">
        <f t="shared" si="1"/>
        <v>0</v>
      </c>
      <c r="AD30" s="57">
        <f t="shared" si="2"/>
        <v>0</v>
      </c>
      <c r="AE30" s="71"/>
    </row>
    <row r="31" spans="1:31" ht="25.5" customHeight="1">
      <c r="A31" s="13">
        <v>32</v>
      </c>
      <c r="B31" s="62" t="s">
        <v>86</v>
      </c>
      <c r="C31" s="46" t="s">
        <v>87</v>
      </c>
      <c r="D31" s="50" t="s">
        <v>39</v>
      </c>
      <c r="E31" s="11">
        <v>0</v>
      </c>
      <c r="F31" s="12">
        <v>0</v>
      </c>
      <c r="G31" s="11">
        <v>0</v>
      </c>
      <c r="H31" s="12">
        <v>0</v>
      </c>
      <c r="I31" s="11">
        <v>0</v>
      </c>
      <c r="J31" s="11">
        <v>0</v>
      </c>
      <c r="K31" s="12">
        <v>0</v>
      </c>
      <c r="L31" s="11">
        <v>0</v>
      </c>
      <c r="M31" s="12">
        <v>0</v>
      </c>
      <c r="N31" s="11">
        <v>0</v>
      </c>
      <c r="O31" s="11">
        <v>0</v>
      </c>
      <c r="P31" s="11">
        <v>0</v>
      </c>
      <c r="Q31" s="12">
        <v>0</v>
      </c>
      <c r="R31" s="11">
        <v>0</v>
      </c>
      <c r="S31" s="12">
        <v>0</v>
      </c>
      <c r="T31" s="11">
        <v>0</v>
      </c>
      <c r="U31" s="11">
        <v>0</v>
      </c>
      <c r="V31" s="12">
        <v>0</v>
      </c>
      <c r="W31" s="11">
        <v>0</v>
      </c>
      <c r="X31" s="12">
        <v>0</v>
      </c>
      <c r="Y31" s="11">
        <v>0</v>
      </c>
      <c r="Z31" s="11">
        <v>0</v>
      </c>
      <c r="AA31" s="11">
        <v>0</v>
      </c>
      <c r="AB31" s="55">
        <f t="shared" si="0"/>
        <v>0</v>
      </c>
      <c r="AC31" s="56">
        <f t="shared" si="1"/>
        <v>0</v>
      </c>
      <c r="AD31" s="57">
        <f t="shared" si="2"/>
        <v>0</v>
      </c>
      <c r="AE31" s="71"/>
    </row>
    <row r="32" spans="1:31" ht="24.75" customHeight="1">
      <c r="A32" s="13">
        <v>34</v>
      </c>
      <c r="B32" s="62" t="s">
        <v>88</v>
      </c>
      <c r="C32" s="46" t="s">
        <v>75</v>
      </c>
      <c r="D32" s="50" t="s">
        <v>39</v>
      </c>
      <c r="E32" s="11">
        <v>0</v>
      </c>
      <c r="F32" s="12">
        <v>0.001357638888888889</v>
      </c>
      <c r="G32" s="11">
        <v>0.0004629629629629629</v>
      </c>
      <c r="H32" s="12">
        <v>0</v>
      </c>
      <c r="I32" s="11">
        <v>0</v>
      </c>
      <c r="J32" s="11">
        <v>0</v>
      </c>
      <c r="K32" s="12">
        <v>0</v>
      </c>
      <c r="L32" s="11">
        <v>0</v>
      </c>
      <c r="M32" s="12">
        <v>0</v>
      </c>
      <c r="N32" s="11">
        <v>0</v>
      </c>
      <c r="O32" s="11">
        <v>0</v>
      </c>
      <c r="P32" s="11">
        <v>0</v>
      </c>
      <c r="Q32" s="12">
        <v>0</v>
      </c>
      <c r="R32" s="11">
        <v>0</v>
      </c>
      <c r="S32" s="12">
        <v>0</v>
      </c>
      <c r="T32" s="11">
        <v>0</v>
      </c>
      <c r="U32" s="11">
        <v>0</v>
      </c>
      <c r="V32" s="12">
        <v>0</v>
      </c>
      <c r="W32" s="11">
        <v>0</v>
      </c>
      <c r="X32" s="12">
        <v>0</v>
      </c>
      <c r="Y32" s="11">
        <v>0</v>
      </c>
      <c r="Z32" s="11">
        <v>0</v>
      </c>
      <c r="AA32" s="11">
        <v>0</v>
      </c>
      <c r="AB32" s="55">
        <f t="shared" si="0"/>
        <v>0.001357638888888889</v>
      </c>
      <c r="AC32" s="56">
        <f t="shared" si="1"/>
        <v>0.0004629629629629629</v>
      </c>
      <c r="AD32" s="57">
        <f t="shared" si="2"/>
        <v>0.001820601851851852</v>
      </c>
      <c r="AE32" s="71"/>
    </row>
  </sheetData>
  <sheetProtection/>
  <printOptions/>
  <pageMargins left="0" right="0.1968503937007874" top="0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zoomScalePageLayoutView="0" workbookViewId="0" topLeftCell="A52">
      <selection activeCell="C67" sqref="C67"/>
    </sheetView>
  </sheetViews>
  <sheetFormatPr defaultColWidth="9.140625" defaultRowHeight="12.75"/>
  <cols>
    <col min="1" max="1" width="3.28125" style="0" customWidth="1"/>
    <col min="3" max="3" width="31.28125" style="2" customWidth="1"/>
    <col min="4" max="4" width="15.140625" style="0" customWidth="1"/>
    <col min="5" max="5" width="11.57421875" style="0" customWidth="1"/>
    <col min="6" max="6" width="10.57421875" style="0" customWidth="1"/>
  </cols>
  <sheetData>
    <row r="1" spans="3:31" ht="12.75">
      <c r="C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39"/>
    </row>
    <row r="2" spans="3:31" ht="12.75">
      <c r="C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39"/>
    </row>
    <row r="3" spans="3:31" ht="12.75">
      <c r="C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9"/>
    </row>
    <row r="4" spans="3:31" ht="12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4"/>
      <c r="P4" s="17"/>
      <c r="Q4" s="18"/>
      <c r="R4" s="15"/>
      <c r="S4" s="18"/>
      <c r="T4" s="16"/>
      <c r="U4" s="16"/>
      <c r="V4" s="18"/>
      <c r="W4" s="15"/>
      <c r="X4" s="18"/>
      <c r="Y4" s="16"/>
      <c r="Z4" s="16"/>
      <c r="AA4" s="18"/>
      <c r="AB4" s="7"/>
      <c r="AC4" s="7"/>
      <c r="AD4" s="7"/>
      <c r="AE4" s="39"/>
    </row>
    <row r="5" ht="12.75"/>
    <row r="6" ht="12.75"/>
    <row r="7" ht="12.75">
      <c r="C7" s="40" t="s">
        <v>29</v>
      </c>
    </row>
    <row r="9" spans="3:4" ht="12.75">
      <c r="C9" s="3"/>
      <c r="D9" s="42" t="s">
        <v>36</v>
      </c>
    </row>
    <row r="11" spans="2:6" ht="12.75">
      <c r="B11" s="20" t="s">
        <v>17</v>
      </c>
      <c r="C11" s="21" t="s">
        <v>18</v>
      </c>
      <c r="D11" s="20" t="s">
        <v>16</v>
      </c>
      <c r="E11" s="24" t="s">
        <v>21</v>
      </c>
      <c r="F11" s="20" t="s">
        <v>19</v>
      </c>
    </row>
    <row r="12" spans="2:7" ht="31.5" customHeight="1">
      <c r="B12" s="13">
        <v>1</v>
      </c>
      <c r="C12" s="62" t="s">
        <v>134</v>
      </c>
      <c r="D12" s="64" t="s">
        <v>91</v>
      </c>
      <c r="E12" s="48" t="s">
        <v>130</v>
      </c>
      <c r="F12" s="22">
        <v>0.5</v>
      </c>
      <c r="G12" s="41">
        <v>0.001388888888888889</v>
      </c>
    </row>
    <row r="13" spans="2:7" ht="27" customHeight="1">
      <c r="B13" s="13">
        <v>2</v>
      </c>
      <c r="C13" s="62" t="s">
        <v>135</v>
      </c>
      <c r="D13" s="64" t="s">
        <v>38</v>
      </c>
      <c r="E13" s="50">
        <v>1600</v>
      </c>
      <c r="F13" s="22">
        <f>SUM(F12+G12)</f>
        <v>0.5013888888888889</v>
      </c>
      <c r="G13" s="41">
        <v>0.001388888888888889</v>
      </c>
    </row>
    <row r="14" spans="2:7" ht="15.75" customHeight="1">
      <c r="B14" s="13">
        <v>3</v>
      </c>
      <c r="C14" s="62" t="s">
        <v>136</v>
      </c>
      <c r="D14" s="64" t="s">
        <v>43</v>
      </c>
      <c r="E14" s="50">
        <v>1600</v>
      </c>
      <c r="F14" s="22">
        <f aca="true" t="shared" si="0" ref="F14:F72">SUM(F13+G13)</f>
        <v>0.5027777777777778</v>
      </c>
      <c r="G14" s="41">
        <v>0.001388888888888889</v>
      </c>
    </row>
    <row r="15" spans="2:7" ht="15.75" customHeight="1">
      <c r="B15" s="13">
        <v>5</v>
      </c>
      <c r="C15" s="62" t="s">
        <v>137</v>
      </c>
      <c r="D15" s="64" t="s">
        <v>55</v>
      </c>
      <c r="E15" s="50">
        <v>1600</v>
      </c>
      <c r="F15" s="22">
        <f t="shared" si="0"/>
        <v>0.5041666666666667</v>
      </c>
      <c r="G15" s="41">
        <v>0.001388888888888889</v>
      </c>
    </row>
    <row r="16" spans="2:7" ht="15.75" customHeight="1">
      <c r="B16" s="13">
        <v>6</v>
      </c>
      <c r="C16" s="62" t="s">
        <v>138</v>
      </c>
      <c r="D16" s="64" t="s">
        <v>44</v>
      </c>
      <c r="E16" s="50">
        <v>1600</v>
      </c>
      <c r="F16" s="22">
        <f t="shared" si="0"/>
        <v>0.5055555555555555</v>
      </c>
      <c r="G16" s="41">
        <v>0.001388888888888889</v>
      </c>
    </row>
    <row r="17" spans="2:7" ht="24.75" customHeight="1">
      <c r="B17" s="13">
        <v>7</v>
      </c>
      <c r="C17" s="62" t="s">
        <v>139</v>
      </c>
      <c r="D17" s="64" t="s">
        <v>70</v>
      </c>
      <c r="E17" s="50">
        <v>1600</v>
      </c>
      <c r="F17" s="22">
        <f t="shared" si="0"/>
        <v>0.5069444444444444</v>
      </c>
      <c r="G17" s="41">
        <v>0.001388888888888889</v>
      </c>
    </row>
    <row r="18" spans="2:7" ht="15.75" customHeight="1">
      <c r="B18" s="13">
        <v>8</v>
      </c>
      <c r="C18" s="62" t="s">
        <v>140</v>
      </c>
      <c r="D18" s="64" t="s">
        <v>75</v>
      </c>
      <c r="E18" s="50">
        <v>1600</v>
      </c>
      <c r="F18" s="22">
        <f t="shared" si="0"/>
        <v>0.5083333333333333</v>
      </c>
      <c r="G18" s="41">
        <v>0.001388888888888889</v>
      </c>
    </row>
    <row r="19" spans="2:7" ht="15.75" customHeight="1">
      <c r="B19" s="13">
        <v>9</v>
      </c>
      <c r="C19" s="62" t="s">
        <v>141</v>
      </c>
      <c r="D19" s="64" t="s">
        <v>76</v>
      </c>
      <c r="E19" s="50">
        <v>1600</v>
      </c>
      <c r="F19" s="22">
        <f t="shared" si="0"/>
        <v>0.5097222222222222</v>
      </c>
      <c r="G19" s="41">
        <v>0.001388888888888889</v>
      </c>
    </row>
    <row r="20" spans="2:9" ht="15.75" customHeight="1">
      <c r="B20" s="13">
        <v>10</v>
      </c>
      <c r="C20" s="62" t="s">
        <v>142</v>
      </c>
      <c r="D20" s="64" t="s">
        <v>81</v>
      </c>
      <c r="E20" s="50">
        <v>1600</v>
      </c>
      <c r="F20" s="22">
        <f t="shared" si="0"/>
        <v>0.5111111111111111</v>
      </c>
      <c r="G20" s="41">
        <v>0.001388888888888889</v>
      </c>
      <c r="I20" s="7"/>
    </row>
    <row r="21" spans="1:7" ht="15.75" customHeight="1">
      <c r="A21" s="25"/>
      <c r="B21" s="13">
        <v>11</v>
      </c>
      <c r="C21" s="62" t="s">
        <v>143</v>
      </c>
      <c r="D21" s="64" t="s">
        <v>89</v>
      </c>
      <c r="E21" s="50">
        <v>1600</v>
      </c>
      <c r="F21" s="22">
        <f t="shared" si="0"/>
        <v>0.5125</v>
      </c>
      <c r="G21" s="41">
        <v>0.001388888888888889</v>
      </c>
    </row>
    <row r="22" spans="1:7" ht="24.75" customHeight="1">
      <c r="A22" s="25"/>
      <c r="B22" s="13">
        <v>12</v>
      </c>
      <c r="C22" s="62" t="s">
        <v>144</v>
      </c>
      <c r="D22" s="64" t="s">
        <v>96</v>
      </c>
      <c r="E22" s="50">
        <v>1600</v>
      </c>
      <c r="F22" s="22">
        <f t="shared" si="0"/>
        <v>0.5138888888888888</v>
      </c>
      <c r="G22" s="41">
        <v>0.001388888888888889</v>
      </c>
    </row>
    <row r="23" spans="1:7" ht="24.75" customHeight="1">
      <c r="A23" s="25"/>
      <c r="B23" s="13">
        <v>14</v>
      </c>
      <c r="C23" s="62" t="s">
        <v>145</v>
      </c>
      <c r="D23" s="64" t="s">
        <v>55</v>
      </c>
      <c r="E23" s="50">
        <v>1600</v>
      </c>
      <c r="F23" s="22">
        <f t="shared" si="0"/>
        <v>0.5152777777777777</v>
      </c>
      <c r="G23" s="41">
        <v>0.001388888888888889</v>
      </c>
    </row>
    <row r="24" spans="1:6" ht="15.75" customHeight="1">
      <c r="A24" s="25"/>
      <c r="B24" s="13">
        <v>15</v>
      </c>
      <c r="C24" s="62" t="s">
        <v>146</v>
      </c>
      <c r="D24" s="64" t="s">
        <v>103</v>
      </c>
      <c r="E24" s="50">
        <v>1600</v>
      </c>
      <c r="F24" s="22">
        <f t="shared" si="0"/>
        <v>0.5166666666666666</v>
      </c>
    </row>
    <row r="25" spans="1:7" ht="15.75" customHeight="1">
      <c r="A25" s="25"/>
      <c r="B25" s="13">
        <v>16</v>
      </c>
      <c r="C25" s="62" t="s">
        <v>147</v>
      </c>
      <c r="D25" s="64" t="s">
        <v>109</v>
      </c>
      <c r="E25" s="50">
        <v>1600</v>
      </c>
      <c r="F25" s="22">
        <f t="shared" si="0"/>
        <v>0.5166666666666666</v>
      </c>
      <c r="G25" s="41">
        <v>0.001388888888888889</v>
      </c>
    </row>
    <row r="26" spans="1:7" ht="15.75" customHeight="1">
      <c r="A26" s="25"/>
      <c r="B26" s="13">
        <v>17</v>
      </c>
      <c r="C26" s="62" t="s">
        <v>148</v>
      </c>
      <c r="D26" s="64" t="s">
        <v>42</v>
      </c>
      <c r="E26" s="50" t="s">
        <v>39</v>
      </c>
      <c r="F26" s="22">
        <f t="shared" si="0"/>
        <v>0.5180555555555555</v>
      </c>
      <c r="G26" s="41">
        <v>0.001388888888888889</v>
      </c>
    </row>
    <row r="27" spans="1:7" ht="15.75" customHeight="1">
      <c r="A27" s="25"/>
      <c r="B27" s="13">
        <v>18</v>
      </c>
      <c r="C27" s="62" t="s">
        <v>149</v>
      </c>
      <c r="D27" s="64" t="s">
        <v>40</v>
      </c>
      <c r="E27" s="50" t="s">
        <v>39</v>
      </c>
      <c r="F27" s="22">
        <f t="shared" si="0"/>
        <v>0.5194444444444444</v>
      </c>
      <c r="G27" s="41">
        <v>0.001388888888888889</v>
      </c>
    </row>
    <row r="28" spans="1:7" ht="15.75" customHeight="1">
      <c r="A28" s="25"/>
      <c r="B28" s="13">
        <v>19</v>
      </c>
      <c r="C28" s="62" t="s">
        <v>150</v>
      </c>
      <c r="D28" s="64" t="s">
        <v>45</v>
      </c>
      <c r="E28" s="50" t="s">
        <v>39</v>
      </c>
      <c r="F28" s="22">
        <f t="shared" si="0"/>
        <v>0.5208333333333333</v>
      </c>
      <c r="G28" s="41">
        <v>0.001388888888888889</v>
      </c>
    </row>
    <row r="29" spans="1:7" ht="31.5" customHeight="1">
      <c r="A29" s="25"/>
      <c r="B29" s="13">
        <v>20</v>
      </c>
      <c r="C29" s="62" t="s">
        <v>151</v>
      </c>
      <c r="D29" s="64" t="s">
        <v>46</v>
      </c>
      <c r="E29" s="50" t="s">
        <v>39</v>
      </c>
      <c r="F29" s="22">
        <f t="shared" si="0"/>
        <v>0.5222222222222221</v>
      </c>
      <c r="G29" s="41">
        <v>0.001388888888888889</v>
      </c>
    </row>
    <row r="30" spans="1:7" ht="36.75" customHeight="1">
      <c r="A30" s="25"/>
      <c r="B30" s="13">
        <v>21</v>
      </c>
      <c r="C30" s="62" t="s">
        <v>152</v>
      </c>
      <c r="D30" s="64" t="s">
        <v>40</v>
      </c>
      <c r="E30" s="50" t="s">
        <v>39</v>
      </c>
      <c r="F30" s="22">
        <f t="shared" si="0"/>
        <v>0.523611111111111</v>
      </c>
      <c r="G30" s="41">
        <v>0.001388888888888889</v>
      </c>
    </row>
    <row r="31" spans="1:7" ht="15.75" customHeight="1">
      <c r="A31" s="25"/>
      <c r="B31" s="13">
        <v>22</v>
      </c>
      <c r="C31" s="62" t="s">
        <v>153</v>
      </c>
      <c r="D31" s="64" t="s">
        <v>40</v>
      </c>
      <c r="E31" s="50" t="s">
        <v>39</v>
      </c>
      <c r="F31" s="22">
        <f t="shared" si="0"/>
        <v>0.5249999999999999</v>
      </c>
      <c r="G31" s="41">
        <v>0.001388888888888889</v>
      </c>
    </row>
    <row r="32" spans="1:7" ht="15.75" customHeight="1">
      <c r="A32" s="25"/>
      <c r="B32" s="13">
        <v>23</v>
      </c>
      <c r="C32" s="62" t="s">
        <v>154</v>
      </c>
      <c r="D32" s="65" t="s">
        <v>47</v>
      </c>
      <c r="E32" s="50" t="s">
        <v>39</v>
      </c>
      <c r="F32" s="22">
        <f t="shared" si="0"/>
        <v>0.5263888888888888</v>
      </c>
      <c r="G32" s="41">
        <v>0.001388888888888889</v>
      </c>
    </row>
    <row r="33" spans="1:7" ht="15.75" customHeight="1">
      <c r="A33" s="25"/>
      <c r="B33" s="13">
        <v>24</v>
      </c>
      <c r="C33" s="62" t="s">
        <v>155</v>
      </c>
      <c r="D33" s="65" t="s">
        <v>48</v>
      </c>
      <c r="E33" s="50" t="s">
        <v>39</v>
      </c>
      <c r="F33" s="22">
        <f t="shared" si="0"/>
        <v>0.5277777777777777</v>
      </c>
      <c r="G33" s="41">
        <v>0.001388888888888889</v>
      </c>
    </row>
    <row r="34" spans="1:7" ht="15.75" customHeight="1">
      <c r="A34" s="25"/>
      <c r="B34" s="52">
        <v>25</v>
      </c>
      <c r="C34" s="62" t="s">
        <v>156</v>
      </c>
      <c r="D34" s="66" t="s">
        <v>48</v>
      </c>
      <c r="E34" s="50" t="s">
        <v>39</v>
      </c>
      <c r="F34" s="22">
        <f t="shared" si="0"/>
        <v>0.5291666666666666</v>
      </c>
      <c r="G34" s="41">
        <v>0.001388888888888889</v>
      </c>
    </row>
    <row r="35" spans="1:7" ht="15.75" customHeight="1">
      <c r="A35" s="25"/>
      <c r="B35" s="13">
        <v>26</v>
      </c>
      <c r="C35" s="62" t="s">
        <v>157</v>
      </c>
      <c r="D35" s="64" t="s">
        <v>67</v>
      </c>
      <c r="E35" s="50" t="s">
        <v>39</v>
      </c>
      <c r="F35" s="22">
        <f t="shared" si="0"/>
        <v>0.5305555555555554</v>
      </c>
      <c r="G35" s="41">
        <v>0.001388888888888889</v>
      </c>
    </row>
    <row r="36" spans="1:7" ht="15.75" customHeight="1">
      <c r="A36" s="25"/>
      <c r="B36" s="13">
        <v>27</v>
      </c>
      <c r="C36" s="62" t="s">
        <v>158</v>
      </c>
      <c r="D36" s="64" t="s">
        <v>48</v>
      </c>
      <c r="E36" s="50" t="s">
        <v>39</v>
      </c>
      <c r="F36" s="22">
        <f t="shared" si="0"/>
        <v>0.5319444444444443</v>
      </c>
      <c r="G36" s="41">
        <v>0.001388888888888889</v>
      </c>
    </row>
    <row r="37" spans="1:6" ht="15.75" customHeight="1">
      <c r="A37" s="25"/>
      <c r="B37" s="13">
        <v>28</v>
      </c>
      <c r="C37" s="62" t="s">
        <v>159</v>
      </c>
      <c r="D37" s="64" t="s">
        <v>63</v>
      </c>
      <c r="E37" s="50" t="s">
        <v>39</v>
      </c>
      <c r="F37" s="22">
        <f t="shared" si="0"/>
        <v>0.5333333333333332</v>
      </c>
    </row>
    <row r="38" spans="1:7" ht="15.75" customHeight="1">
      <c r="A38" s="25"/>
      <c r="B38" s="13">
        <v>29</v>
      </c>
      <c r="C38" s="62" t="s">
        <v>160</v>
      </c>
      <c r="D38" s="64" t="s">
        <v>80</v>
      </c>
      <c r="E38" s="50" t="s">
        <v>39</v>
      </c>
      <c r="F38" s="22">
        <f t="shared" si="0"/>
        <v>0.5333333333333332</v>
      </c>
      <c r="G38" s="41">
        <v>0.001388888888888889</v>
      </c>
    </row>
    <row r="39" spans="1:7" ht="15.75" customHeight="1">
      <c r="A39" s="25"/>
      <c r="B39" s="13">
        <v>30</v>
      </c>
      <c r="C39" s="62" t="s">
        <v>161</v>
      </c>
      <c r="D39" s="64" t="s">
        <v>78</v>
      </c>
      <c r="E39" s="50" t="s">
        <v>39</v>
      </c>
      <c r="F39" s="22">
        <f t="shared" si="0"/>
        <v>0.5347222222222221</v>
      </c>
      <c r="G39" s="41">
        <v>0.001388888888888889</v>
      </c>
    </row>
    <row r="40" spans="1:7" ht="15.75" customHeight="1">
      <c r="A40" s="25"/>
      <c r="B40" s="13">
        <v>31</v>
      </c>
      <c r="C40" s="62" t="s">
        <v>162</v>
      </c>
      <c r="D40" s="64" t="s">
        <v>84</v>
      </c>
      <c r="E40" s="50" t="s">
        <v>39</v>
      </c>
      <c r="F40" s="22">
        <f t="shared" si="0"/>
        <v>0.536111111111111</v>
      </c>
      <c r="G40" s="41">
        <v>0.001388888888888889</v>
      </c>
    </row>
    <row r="41" spans="1:7" ht="26.25" customHeight="1">
      <c r="A41" s="25"/>
      <c r="B41" s="13">
        <v>32</v>
      </c>
      <c r="C41" s="62" t="s">
        <v>163</v>
      </c>
      <c r="D41" s="64" t="s">
        <v>87</v>
      </c>
      <c r="E41" s="50" t="s">
        <v>39</v>
      </c>
      <c r="F41" s="22">
        <f t="shared" si="0"/>
        <v>0.5374999999999999</v>
      </c>
      <c r="G41" s="41">
        <v>0.001388888888888889</v>
      </c>
    </row>
    <row r="42" spans="1:7" ht="12.75">
      <c r="A42" s="25"/>
      <c r="B42" s="13">
        <v>33</v>
      </c>
      <c r="C42" s="62" t="s">
        <v>164</v>
      </c>
      <c r="D42" s="64" t="s">
        <v>80</v>
      </c>
      <c r="E42" s="50" t="s">
        <v>39</v>
      </c>
      <c r="F42" s="22">
        <f t="shared" si="0"/>
        <v>0.5388888888888888</v>
      </c>
      <c r="G42" s="41">
        <v>0.001388888888888889</v>
      </c>
    </row>
    <row r="43" spans="1:7" ht="12.75">
      <c r="A43" s="25"/>
      <c r="B43" s="13">
        <v>34</v>
      </c>
      <c r="C43" s="62" t="s">
        <v>165</v>
      </c>
      <c r="D43" s="64" t="s">
        <v>75</v>
      </c>
      <c r="E43" s="50" t="s">
        <v>39</v>
      </c>
      <c r="F43" s="22">
        <f t="shared" si="0"/>
        <v>0.5402777777777776</v>
      </c>
      <c r="G43" s="41">
        <v>0.001388888888888889</v>
      </c>
    </row>
    <row r="44" spans="1:7" ht="12.75">
      <c r="A44" s="25"/>
      <c r="B44" s="13">
        <v>35</v>
      </c>
      <c r="C44" s="62" t="s">
        <v>166</v>
      </c>
      <c r="D44" s="64" t="s">
        <v>40</v>
      </c>
      <c r="E44" s="50" t="s">
        <v>39</v>
      </c>
      <c r="F44" s="22">
        <f t="shared" si="0"/>
        <v>0.5416666666666665</v>
      </c>
      <c r="G44" s="41">
        <v>0.001388888888888889</v>
      </c>
    </row>
    <row r="45" spans="1:7" ht="12.75">
      <c r="A45" s="25"/>
      <c r="B45" s="13">
        <v>36</v>
      </c>
      <c r="C45" s="62" t="s">
        <v>167</v>
      </c>
      <c r="D45" s="64" t="s">
        <v>99</v>
      </c>
      <c r="E45" s="50" t="s">
        <v>39</v>
      </c>
      <c r="F45" s="22">
        <f t="shared" si="0"/>
        <v>0.5430555555555554</v>
      </c>
      <c r="G45" s="41">
        <v>0.001388888888888889</v>
      </c>
    </row>
    <row r="46" spans="1:7" ht="12.75">
      <c r="A46" s="25"/>
      <c r="B46" s="13">
        <v>37</v>
      </c>
      <c r="C46" s="62" t="s">
        <v>168</v>
      </c>
      <c r="D46" s="64" t="s">
        <v>92</v>
      </c>
      <c r="E46" s="50" t="s">
        <v>39</v>
      </c>
      <c r="F46" s="22">
        <f t="shared" si="0"/>
        <v>0.5444444444444443</v>
      </c>
      <c r="G46" s="41">
        <v>0.001388888888888889</v>
      </c>
    </row>
    <row r="47" spans="1:7" ht="12.75">
      <c r="A47" s="25"/>
      <c r="B47" s="13">
        <v>38</v>
      </c>
      <c r="C47" s="62" t="s">
        <v>169</v>
      </c>
      <c r="D47" s="64" t="s">
        <v>94</v>
      </c>
      <c r="E47" s="50" t="s">
        <v>39</v>
      </c>
      <c r="F47" s="22">
        <f t="shared" si="0"/>
        <v>0.5458333333333332</v>
      </c>
      <c r="G47" s="41">
        <v>0.001388888888888889</v>
      </c>
    </row>
    <row r="48" spans="1:7" ht="25.5">
      <c r="A48" s="25"/>
      <c r="B48" s="13">
        <v>39</v>
      </c>
      <c r="C48" s="62" t="s">
        <v>170</v>
      </c>
      <c r="D48" s="64" t="s">
        <v>101</v>
      </c>
      <c r="E48" s="50" t="s">
        <v>39</v>
      </c>
      <c r="F48" s="22">
        <f t="shared" si="0"/>
        <v>0.547222222222222</v>
      </c>
      <c r="G48" s="41">
        <v>0.001388888888888889</v>
      </c>
    </row>
    <row r="49" spans="1:7" ht="25.5">
      <c r="A49" s="25"/>
      <c r="B49" s="13">
        <v>40</v>
      </c>
      <c r="C49" s="62" t="s">
        <v>171</v>
      </c>
      <c r="D49" s="64" t="s">
        <v>111</v>
      </c>
      <c r="E49" s="50" t="s">
        <v>39</v>
      </c>
      <c r="F49" s="22">
        <f t="shared" si="0"/>
        <v>0.5486111111111109</v>
      </c>
      <c r="G49" s="41">
        <v>0.001388888888888889</v>
      </c>
    </row>
    <row r="50" spans="1:7" ht="25.5">
      <c r="A50" s="25"/>
      <c r="B50" s="13">
        <v>41</v>
      </c>
      <c r="C50" s="62" t="s">
        <v>172</v>
      </c>
      <c r="D50" s="64" t="s">
        <v>113</v>
      </c>
      <c r="E50" s="50" t="s">
        <v>39</v>
      </c>
      <c r="F50" s="22">
        <f t="shared" si="0"/>
        <v>0.5499999999999998</v>
      </c>
      <c r="G50" s="41">
        <v>0.001388888888888889</v>
      </c>
    </row>
    <row r="51" spans="1:7" ht="12.75">
      <c r="A51" s="25"/>
      <c r="B51" s="13">
        <v>42</v>
      </c>
      <c r="C51" s="62" t="s">
        <v>173</v>
      </c>
      <c r="D51" s="64" t="s">
        <v>113</v>
      </c>
      <c r="E51" s="50" t="s">
        <v>39</v>
      </c>
      <c r="F51" s="22">
        <f t="shared" si="0"/>
        <v>0.5513888888888887</v>
      </c>
      <c r="G51" s="41">
        <v>0.001388888888888889</v>
      </c>
    </row>
    <row r="52" spans="1:7" ht="25.5">
      <c r="A52" s="25"/>
      <c r="B52" s="13">
        <v>43</v>
      </c>
      <c r="C52" s="62" t="s">
        <v>174</v>
      </c>
      <c r="D52" s="64" t="s">
        <v>41</v>
      </c>
      <c r="E52" s="47" t="s">
        <v>22</v>
      </c>
      <c r="F52" s="22">
        <f t="shared" si="0"/>
        <v>0.5527777777777776</v>
      </c>
      <c r="G52" s="41">
        <v>0.001388888888888889</v>
      </c>
    </row>
    <row r="53" spans="1:7" ht="12.75">
      <c r="A53" s="25"/>
      <c r="B53" s="13">
        <v>44</v>
      </c>
      <c r="C53" s="62" t="s">
        <v>175</v>
      </c>
      <c r="D53" s="64" t="s">
        <v>37</v>
      </c>
      <c r="E53" s="47" t="s">
        <v>22</v>
      </c>
      <c r="F53" s="22">
        <f t="shared" si="0"/>
        <v>0.5541666666666665</v>
      </c>
      <c r="G53" s="41">
        <v>0.00138888888888889</v>
      </c>
    </row>
    <row r="54" spans="1:7" ht="12.75">
      <c r="A54" s="25"/>
      <c r="B54" s="13">
        <v>45</v>
      </c>
      <c r="C54" s="62" t="s">
        <v>176</v>
      </c>
      <c r="D54" s="64" t="s">
        <v>37</v>
      </c>
      <c r="E54" s="47" t="s">
        <v>22</v>
      </c>
      <c r="F54" s="22">
        <f t="shared" si="0"/>
        <v>0.5555555555555554</v>
      </c>
      <c r="G54" s="41">
        <v>0.00138888888888889</v>
      </c>
    </row>
    <row r="55" spans="1:7" ht="12.75">
      <c r="A55" s="25"/>
      <c r="B55" s="13">
        <v>46</v>
      </c>
      <c r="C55" s="62" t="s">
        <v>177</v>
      </c>
      <c r="D55" s="64" t="s">
        <v>37</v>
      </c>
      <c r="E55" s="47" t="s">
        <v>22</v>
      </c>
      <c r="F55" s="22">
        <f t="shared" si="0"/>
        <v>0.5569444444444442</v>
      </c>
      <c r="G55" s="41">
        <v>0.00138888888888889</v>
      </c>
    </row>
    <row r="56" spans="1:7" ht="12.75">
      <c r="A56" s="25"/>
      <c r="B56" s="13">
        <v>47</v>
      </c>
      <c r="C56" s="62" t="s">
        <v>178</v>
      </c>
      <c r="D56" s="64" t="s">
        <v>37</v>
      </c>
      <c r="E56" s="47" t="s">
        <v>22</v>
      </c>
      <c r="F56" s="22">
        <f t="shared" si="0"/>
        <v>0.5583333333333331</v>
      </c>
      <c r="G56" s="41">
        <v>0.00138888888888889</v>
      </c>
    </row>
    <row r="57" spans="1:7" ht="12.75">
      <c r="A57" s="25"/>
      <c r="B57" s="13">
        <v>48</v>
      </c>
      <c r="C57" s="62" t="s">
        <v>179</v>
      </c>
      <c r="D57" s="65" t="s">
        <v>47</v>
      </c>
      <c r="E57" s="47" t="s">
        <v>22</v>
      </c>
      <c r="F57" s="22">
        <f t="shared" si="0"/>
        <v>0.559722222222222</v>
      </c>
      <c r="G57" s="41">
        <v>0.00138888888888889</v>
      </c>
    </row>
    <row r="58" spans="1:7" ht="12.75">
      <c r="A58" s="25"/>
      <c r="B58" s="13">
        <v>49</v>
      </c>
      <c r="C58" s="62" t="s">
        <v>180</v>
      </c>
      <c r="D58" s="64" t="s">
        <v>37</v>
      </c>
      <c r="E58" s="48" t="s">
        <v>22</v>
      </c>
      <c r="F58" s="22">
        <f t="shared" si="0"/>
        <v>0.5611111111111109</v>
      </c>
      <c r="G58" s="41">
        <v>0.00138888888888889</v>
      </c>
    </row>
    <row r="59" spans="1:7" ht="25.5">
      <c r="A59" s="25"/>
      <c r="B59" s="13">
        <v>50</v>
      </c>
      <c r="C59" s="62" t="s">
        <v>181</v>
      </c>
      <c r="D59" s="64" t="s">
        <v>68</v>
      </c>
      <c r="E59" s="48" t="s">
        <v>22</v>
      </c>
      <c r="F59" s="22">
        <f t="shared" si="0"/>
        <v>0.5624999999999998</v>
      </c>
      <c r="G59" s="41">
        <v>0.00138888888888889</v>
      </c>
    </row>
    <row r="60" spans="1:7" ht="12.75">
      <c r="A60" s="25"/>
      <c r="B60" s="13">
        <v>51</v>
      </c>
      <c r="C60" s="62" t="s">
        <v>182</v>
      </c>
      <c r="D60" s="64" t="s">
        <v>37</v>
      </c>
      <c r="E60" s="48" t="s">
        <v>22</v>
      </c>
      <c r="F60" s="22">
        <f t="shared" si="0"/>
        <v>0.5638888888888887</v>
      </c>
      <c r="G60" s="41">
        <v>0.00138888888888889</v>
      </c>
    </row>
    <row r="61" spans="1:7" ht="12.75">
      <c r="A61" s="25"/>
      <c r="B61" s="13">
        <v>52</v>
      </c>
      <c r="C61" s="62" t="s">
        <v>183</v>
      </c>
      <c r="D61" s="64" t="s">
        <v>71</v>
      </c>
      <c r="E61" s="48" t="s">
        <v>22</v>
      </c>
      <c r="F61" s="22">
        <f t="shared" si="0"/>
        <v>0.5652777777777775</v>
      </c>
      <c r="G61" s="41">
        <v>0.00138888888888889</v>
      </c>
    </row>
    <row r="62" spans="1:7" ht="12.75">
      <c r="A62" s="25"/>
      <c r="B62" s="13">
        <v>53</v>
      </c>
      <c r="C62" s="62" t="s">
        <v>184</v>
      </c>
      <c r="D62" s="64" t="s">
        <v>37</v>
      </c>
      <c r="E62" s="48" t="s">
        <v>22</v>
      </c>
      <c r="F62" s="22">
        <f t="shared" si="0"/>
        <v>0.5666666666666664</v>
      </c>
      <c r="G62" s="41">
        <v>0.00138888888888889</v>
      </c>
    </row>
    <row r="63" spans="1:7" ht="25.5">
      <c r="A63" s="25"/>
      <c r="B63" s="13">
        <v>54</v>
      </c>
      <c r="C63" s="62" t="s">
        <v>185</v>
      </c>
      <c r="D63" s="64" t="s">
        <v>37</v>
      </c>
      <c r="E63" s="48" t="s">
        <v>22</v>
      </c>
      <c r="F63" s="22">
        <f t="shared" si="0"/>
        <v>0.5680555555555553</v>
      </c>
      <c r="G63" s="41">
        <v>0.00138888888888889</v>
      </c>
    </row>
    <row r="64" spans="1:7" ht="25.5">
      <c r="A64" s="25"/>
      <c r="B64" s="13">
        <v>55</v>
      </c>
      <c r="C64" s="62" t="s">
        <v>186</v>
      </c>
      <c r="D64" s="64" t="s">
        <v>74</v>
      </c>
      <c r="E64" s="48" t="s">
        <v>22</v>
      </c>
      <c r="F64" s="22">
        <f t="shared" si="0"/>
        <v>0.5694444444444442</v>
      </c>
      <c r="G64" s="41">
        <v>0.00138888888888889</v>
      </c>
    </row>
    <row r="65" spans="1:7" ht="12.75">
      <c r="A65" s="25"/>
      <c r="B65" s="13">
        <v>56</v>
      </c>
      <c r="C65" s="62" t="s">
        <v>187</v>
      </c>
      <c r="D65" s="64" t="s">
        <v>37</v>
      </c>
      <c r="E65" s="48" t="s">
        <v>22</v>
      </c>
      <c r="F65" s="22">
        <f t="shared" si="0"/>
        <v>0.5708333333333331</v>
      </c>
      <c r="G65" s="41">
        <v>0.00138888888888889</v>
      </c>
    </row>
    <row r="66" spans="1:7" ht="25.5">
      <c r="A66" s="25"/>
      <c r="B66" s="13">
        <v>57</v>
      </c>
      <c r="C66" s="62" t="s">
        <v>188</v>
      </c>
      <c r="D66" s="64" t="s">
        <v>91</v>
      </c>
      <c r="E66" s="48" t="s">
        <v>22</v>
      </c>
      <c r="F66" s="22">
        <f t="shared" si="0"/>
        <v>0.572222222222222</v>
      </c>
      <c r="G66" s="41">
        <v>0.00138888888888889</v>
      </c>
    </row>
    <row r="67" spans="1:7" ht="25.5">
      <c r="A67" s="25"/>
      <c r="B67" s="13">
        <v>58</v>
      </c>
      <c r="C67" s="62" t="s">
        <v>189</v>
      </c>
      <c r="D67" s="64" t="s">
        <v>37</v>
      </c>
      <c r="E67" s="48" t="s">
        <v>22</v>
      </c>
      <c r="F67" s="22">
        <f t="shared" si="0"/>
        <v>0.5736111111111108</v>
      </c>
      <c r="G67" s="41">
        <v>0.00138888888888889</v>
      </c>
    </row>
    <row r="68" spans="1:7" ht="12.75">
      <c r="A68" s="25"/>
      <c r="B68" s="13">
        <v>59</v>
      </c>
      <c r="C68" s="62" t="s">
        <v>190</v>
      </c>
      <c r="D68" s="64" t="s">
        <v>105</v>
      </c>
      <c r="E68" s="48" t="s">
        <v>22</v>
      </c>
      <c r="F68" s="22">
        <f t="shared" si="0"/>
        <v>0.5749999999999997</v>
      </c>
      <c r="G68" s="41">
        <v>0.00138888888888889</v>
      </c>
    </row>
    <row r="69" spans="1:7" ht="25.5">
      <c r="A69" s="25"/>
      <c r="B69" s="13">
        <v>60</v>
      </c>
      <c r="C69" s="62" t="s">
        <v>191</v>
      </c>
      <c r="D69" s="64" t="s">
        <v>107</v>
      </c>
      <c r="E69" s="48" t="s">
        <v>22</v>
      </c>
      <c r="F69" s="22">
        <f t="shared" si="0"/>
        <v>0.5763888888888886</v>
      </c>
      <c r="G69" s="41">
        <v>0.00138888888888889</v>
      </c>
    </row>
    <row r="70" spans="1:7" ht="12.75">
      <c r="A70" s="25"/>
      <c r="B70" s="13">
        <v>61</v>
      </c>
      <c r="C70" s="62" t="s">
        <v>192</v>
      </c>
      <c r="D70" s="67" t="s">
        <v>125</v>
      </c>
      <c r="E70" s="48" t="s">
        <v>22</v>
      </c>
      <c r="F70" s="22">
        <f t="shared" si="0"/>
        <v>0.5777777777777775</v>
      </c>
      <c r="G70" s="41">
        <v>0.00138888888888889</v>
      </c>
    </row>
    <row r="71" spans="2:7" ht="25.5">
      <c r="B71" s="13">
        <v>62</v>
      </c>
      <c r="C71" s="62" t="s">
        <v>194</v>
      </c>
      <c r="D71" s="64" t="s">
        <v>133</v>
      </c>
      <c r="E71" s="48" t="s">
        <v>22</v>
      </c>
      <c r="F71" s="22">
        <f t="shared" si="0"/>
        <v>0.5791666666666664</v>
      </c>
      <c r="G71" s="41">
        <v>0.00138888888888889</v>
      </c>
    </row>
    <row r="72" spans="2:7" ht="12.75">
      <c r="B72" s="13">
        <v>63</v>
      </c>
      <c r="C72" s="62" t="s">
        <v>193</v>
      </c>
      <c r="D72" s="67" t="s">
        <v>131</v>
      </c>
      <c r="E72" s="48" t="s">
        <v>22</v>
      </c>
      <c r="F72" s="22">
        <f t="shared" si="0"/>
        <v>0.5805555555555553</v>
      </c>
      <c r="G72" s="41">
        <v>0.00138888888888889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Krastins</dc:creator>
  <cp:keywords/>
  <dc:description/>
  <cp:lastModifiedBy>Go4speed</cp:lastModifiedBy>
  <cp:lastPrinted>2013-07-14T17:48:06Z</cp:lastPrinted>
  <dcterms:created xsi:type="dcterms:W3CDTF">2003-01-30T14:42:16Z</dcterms:created>
  <dcterms:modified xsi:type="dcterms:W3CDTF">2013-07-15T10:36:37Z</dcterms:modified>
  <cp:category/>
  <cp:version/>
  <cp:contentType/>
  <cp:contentStatus/>
</cp:coreProperties>
</file>