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38" activeTab="1"/>
  </bookViews>
  <sheets>
    <sheet name="Braucieni" sheetId="1" r:id="rId1"/>
    <sheet name="RWD" sheetId="2" r:id="rId2"/>
    <sheet name="2WD" sheetId="3" r:id="rId3"/>
    <sheet name="4WD" sheetId="4" r:id="rId4"/>
    <sheet name="Damas" sheetId="5" r:id="rId5"/>
  </sheets>
  <definedNames>
    <definedName name="_xlnm._FilterDatabase" localSheetId="3" hidden="1">'4WD'!$B$26:$N$26</definedName>
    <definedName name="_xlnm._FilterDatabase" localSheetId="0" hidden="1">'Braucieni'!$A$3:$AQ$99</definedName>
  </definedNames>
  <calcPr fullCalcOnLoad="1"/>
</workbook>
</file>

<file path=xl/sharedStrings.xml><?xml version="1.0" encoding="utf-8"?>
<sst xmlns="http://schemas.openxmlformats.org/spreadsheetml/2006/main" count="934" uniqueCount="165">
  <si>
    <t>Klase</t>
  </si>
  <si>
    <t>Vārds</t>
  </si>
  <si>
    <t>Uzvārds</t>
  </si>
  <si>
    <t>Auto/Pilsēta</t>
  </si>
  <si>
    <t>Pr/B</t>
  </si>
  <si>
    <t>Pr/R</t>
  </si>
  <si>
    <t>Aiz/B</t>
  </si>
  <si>
    <t>Aiz/R</t>
  </si>
  <si>
    <t>Piln/B</t>
  </si>
  <si>
    <t>Piln/R</t>
  </si>
  <si>
    <t>Siev</t>
  </si>
  <si>
    <t>Vieta</t>
  </si>
  <si>
    <t>Punkti</t>
  </si>
  <si>
    <t>Visi</t>
  </si>
  <si>
    <t>1.brauciens</t>
  </si>
  <si>
    <t>Kopa</t>
  </si>
  <si>
    <t>Nr.</t>
  </si>
  <si>
    <t>Sods</t>
  </si>
  <si>
    <t>Rezultats</t>
  </si>
  <si>
    <t>Priekšpiedziņa bez radzēm</t>
  </si>
  <si>
    <t>1. brauciens</t>
  </si>
  <si>
    <t>2. brauciens</t>
  </si>
  <si>
    <t>Priekšpiedziņa ar radzēm</t>
  </si>
  <si>
    <t>Aizmugures piedziņa bez radzēm</t>
  </si>
  <si>
    <t>Aizmugures piedziņa ar radzēm</t>
  </si>
  <si>
    <t>Dāmas</t>
  </si>
  <si>
    <t>Pilnpiedziņa bez radzēm</t>
  </si>
  <si>
    <t>Pilnpiedziņa ar radzēm</t>
  </si>
  <si>
    <t>Nr</t>
  </si>
  <si>
    <t>1. aplis</t>
  </si>
  <si>
    <t>2. aplis</t>
  </si>
  <si>
    <t>Starta</t>
  </si>
  <si>
    <t>3. aplis</t>
  </si>
  <si>
    <t>Oskars</t>
  </si>
  <si>
    <t>Lauris</t>
  </si>
  <si>
    <t>Ozols</t>
  </si>
  <si>
    <t>VW Golf/Talsi</t>
  </si>
  <si>
    <t>Uģis</t>
  </si>
  <si>
    <t>Polis</t>
  </si>
  <si>
    <t>Zintis</t>
  </si>
  <si>
    <t>Zikmanis</t>
  </si>
  <si>
    <t>Golf 3/Kuldīga</t>
  </si>
  <si>
    <t>Andis</t>
  </si>
  <si>
    <t>Gluškovs</t>
  </si>
  <si>
    <t>Artis</t>
  </si>
  <si>
    <t>Freibergs</t>
  </si>
  <si>
    <t>Līcis</t>
  </si>
  <si>
    <t>Nissan/Zaņa</t>
  </si>
  <si>
    <t>Ivo</t>
  </si>
  <si>
    <t>Sergejs</t>
  </si>
  <si>
    <t>Vereteļņiks</t>
  </si>
  <si>
    <t>Igors</t>
  </si>
  <si>
    <t>Edvards</t>
  </si>
  <si>
    <t>Egle</t>
  </si>
  <si>
    <t>Golf 2/Tukums</t>
  </si>
  <si>
    <t>Golf2/Tukums</t>
  </si>
  <si>
    <t>Vanags</t>
  </si>
  <si>
    <t>BMW//Kuldīga</t>
  </si>
  <si>
    <t>Aigars</t>
  </si>
  <si>
    <t>Tīdmanis</t>
  </si>
  <si>
    <t>Gundars</t>
  </si>
  <si>
    <t>Dace</t>
  </si>
  <si>
    <t>Strazdiņa</t>
  </si>
  <si>
    <t>Ģirts</t>
  </si>
  <si>
    <t>Melbiksis</t>
  </si>
  <si>
    <t>Audi/Kandava</t>
  </si>
  <si>
    <t>Dainis</t>
  </si>
  <si>
    <t>Rasa</t>
  </si>
  <si>
    <t>Māris</t>
  </si>
  <si>
    <t>Druva</t>
  </si>
  <si>
    <t>Jānis</t>
  </si>
  <si>
    <t>Ivanovskis</t>
  </si>
  <si>
    <t>Mārcis</t>
  </si>
  <si>
    <t>Baiba</t>
  </si>
  <si>
    <t>Ivanovska</t>
  </si>
  <si>
    <t>Ginta</t>
  </si>
  <si>
    <t>Kaspars</t>
  </si>
  <si>
    <t>Kurtišs</t>
  </si>
  <si>
    <t>Aivars</t>
  </si>
  <si>
    <t>Krastiņs</t>
  </si>
  <si>
    <t>Edgars</t>
  </si>
  <si>
    <t>Poriņš</t>
  </si>
  <si>
    <t>Golf 2/Kuldīga</t>
  </si>
  <si>
    <t>Aivo</t>
  </si>
  <si>
    <t>Gailītis</t>
  </si>
  <si>
    <t>Golf/Kuldīga</t>
  </si>
  <si>
    <t>Roberts</t>
  </si>
  <si>
    <t>Audi/Rīga</t>
  </si>
  <si>
    <t>Juris</t>
  </si>
  <si>
    <t>Toms</t>
  </si>
  <si>
    <t>Skujiņš</t>
  </si>
  <si>
    <t>Audi/Dobele</t>
  </si>
  <si>
    <t>Vilnis</t>
  </si>
  <si>
    <t>Harferbergs</t>
  </si>
  <si>
    <t>Honda Shutlle/Kandava</t>
  </si>
  <si>
    <t>Eikerts</t>
  </si>
  <si>
    <t>Evo/Tukums</t>
  </si>
  <si>
    <t>Janeks</t>
  </si>
  <si>
    <t>Pīlēģis</t>
  </si>
  <si>
    <t>Subaru/Sabile</t>
  </si>
  <si>
    <t>Vicinskis</t>
  </si>
  <si>
    <t>Mārtiņš</t>
  </si>
  <si>
    <t>VAZ/Kuldīga</t>
  </si>
  <si>
    <t>Loķis</t>
  </si>
  <si>
    <t>VAZ/Talsi</t>
  </si>
  <si>
    <t>Grīnītis</t>
  </si>
  <si>
    <t>VAZ/Roja</t>
  </si>
  <si>
    <t>Arvis</t>
  </si>
  <si>
    <t>Sala</t>
  </si>
  <si>
    <t>Junkers</t>
  </si>
  <si>
    <t>Nissan Sunny/Kuldīga</t>
  </si>
  <si>
    <t>Nauris</t>
  </si>
  <si>
    <t>Klāviņš</t>
  </si>
  <si>
    <t>BMW/Roja</t>
  </si>
  <si>
    <t>Edijs</t>
  </si>
  <si>
    <t>Valcis</t>
  </si>
  <si>
    <t>BMW/Kuldīga</t>
  </si>
  <si>
    <t>Modris</t>
  </si>
  <si>
    <t>Žentiņš</t>
  </si>
  <si>
    <t>Signe</t>
  </si>
  <si>
    <t>Žentiņa</t>
  </si>
  <si>
    <t>Nelda</t>
  </si>
  <si>
    <t>Jagmins</t>
  </si>
  <si>
    <t>Audi/Liepāja</t>
  </si>
  <si>
    <t>Feldmanis</t>
  </si>
  <si>
    <t>Subaru/Tukums</t>
  </si>
  <si>
    <t>Matīss</t>
  </si>
  <si>
    <t>Briedis</t>
  </si>
  <si>
    <t>SAAB 9000/Tukums</t>
  </si>
  <si>
    <t>Lapiņš</t>
  </si>
  <si>
    <t>Gatis</t>
  </si>
  <si>
    <t>Bisenieks</t>
  </si>
  <si>
    <t>Ainars</t>
  </si>
  <si>
    <t>Golf3/Kuldīga</t>
  </si>
  <si>
    <t>Zēgners</t>
  </si>
  <si>
    <t>Golf/Ezere</t>
  </si>
  <si>
    <t>Zisbergs</t>
  </si>
  <si>
    <t>BMW/Dobele</t>
  </si>
  <si>
    <t>Renskumbergs</t>
  </si>
  <si>
    <t>Orbidāns</t>
  </si>
  <si>
    <t>Pūliņš</t>
  </si>
  <si>
    <t>BMW/Tukums</t>
  </si>
  <si>
    <t>Lipkins</t>
  </si>
  <si>
    <t>Honda Civic/Zaņa</t>
  </si>
  <si>
    <t>Sandris</t>
  </si>
  <si>
    <t>Zariņš</t>
  </si>
  <si>
    <t>VW Vento/Tukums</t>
  </si>
  <si>
    <t>VW Golf 2/Kuldīga</t>
  </si>
  <si>
    <t>BMW X/Kuldīga</t>
  </si>
  <si>
    <t>Opel Astra/Kuldīga</t>
  </si>
  <si>
    <t>Audi/Kuldīga</t>
  </si>
  <si>
    <t>Audi /Kuldīga</t>
  </si>
  <si>
    <t>Vītols</t>
  </si>
  <si>
    <t>Aizkalns</t>
  </si>
  <si>
    <t>Evo/Jelgava</t>
  </si>
  <si>
    <t>Klāvs</t>
  </si>
  <si>
    <t>Svilpe</t>
  </si>
  <si>
    <t>Kārliņš</t>
  </si>
  <si>
    <t>Kārkliņš</t>
  </si>
  <si>
    <t>Kaminskis</t>
  </si>
  <si>
    <t>Vento/Tukums</t>
  </si>
  <si>
    <t>VW Jetta/Kandava</t>
  </si>
  <si>
    <t>Jetta/Kandava</t>
  </si>
  <si>
    <t>DNF</t>
  </si>
  <si>
    <t>Girts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</si>
</sst>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h:mm:ss.000"/>
    <numFmt numFmtId="165" formatCode="mm:ss.000"/>
    <numFmt numFmtId="166" formatCode="hh:mm:ss.00"/>
  </numFmts>
  <fonts count="2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2" borderId="1" applyNumberFormat="0" applyAlignment="0" applyProtection="0"/>
    <xf numFmtId="0" fontId="13" fillId="1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20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1" fontId="3" fillId="20" borderId="12" xfId="0" applyNumberFormat="1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1" borderId="12" xfId="0" applyNumberFormat="1" applyFont="1" applyFill="1" applyBorder="1" applyAlignment="1">
      <alignment horizontal="center"/>
    </xf>
    <xf numFmtId="47" fontId="3" fillId="21" borderId="14" xfId="0" applyNumberFormat="1" applyFont="1" applyFill="1" applyBorder="1" applyAlignment="1">
      <alignment horizontal="center"/>
    </xf>
    <xf numFmtId="47" fontId="3" fillId="21" borderId="15" xfId="0" applyNumberFormat="1" applyFont="1" applyFill="1" applyBorder="1" applyAlignment="1">
      <alignment horizontal="center"/>
    </xf>
    <xf numFmtId="47" fontId="3" fillId="21" borderId="12" xfId="0" applyNumberFormat="1" applyFont="1" applyFill="1" applyBorder="1" applyAlignment="1">
      <alignment horizontal="center"/>
    </xf>
    <xf numFmtId="47" fontId="3" fillId="21" borderId="13" xfId="0" applyNumberFormat="1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47" fontId="2" fillId="21" borderId="14" xfId="0" applyNumberFormat="1" applyFont="1" applyFill="1" applyBorder="1" applyAlignment="1">
      <alignment horizontal="center"/>
    </xf>
    <xf numFmtId="47" fontId="2" fillId="21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7" fontId="1" fillId="0" borderId="20" xfId="0" applyNumberFormat="1" applyFont="1" applyFill="1" applyBorder="1" applyAlignment="1">
      <alignment horizontal="center"/>
    </xf>
    <xf numFmtId="47" fontId="1" fillId="0" borderId="20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/>
    </xf>
    <xf numFmtId="47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right"/>
    </xf>
    <xf numFmtId="47" fontId="2" fillId="0" borderId="2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47" fontId="2" fillId="0" borderId="0" xfId="0" applyNumberFormat="1" applyFont="1" applyAlignment="1">
      <alignment horizontal="right"/>
    </xf>
    <xf numFmtId="0" fontId="1" fillId="0" borderId="20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 horizontal="right"/>
    </xf>
    <xf numFmtId="164" fontId="1" fillId="8" borderId="19" xfId="0" applyNumberFormat="1" applyFont="1" applyFill="1" applyBorder="1" applyAlignment="1">
      <alignment horizontal="center"/>
    </xf>
    <xf numFmtId="164" fontId="2" fillId="22" borderId="11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1" fontId="3" fillId="20" borderId="10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47" fontId="3" fillId="23" borderId="16" xfId="0" applyNumberFormat="1" applyFont="1" applyFill="1" applyBorder="1" applyAlignment="1" applyProtection="1">
      <alignment horizontal="center"/>
      <protection/>
    </xf>
    <xf numFmtId="47" fontId="3" fillId="23" borderId="22" xfId="0" applyNumberFormat="1" applyFont="1" applyFill="1" applyBorder="1" applyAlignment="1" applyProtection="1">
      <alignment horizontal="center"/>
      <protection/>
    </xf>
    <xf numFmtId="47" fontId="3" fillId="23" borderId="10" xfId="0" applyNumberFormat="1" applyFont="1" applyFill="1" applyBorder="1" applyAlignment="1">
      <alignment horizontal="center"/>
    </xf>
    <xf numFmtId="47" fontId="3" fillId="24" borderId="11" xfId="0" applyNumberFormat="1" applyFont="1" applyFill="1" applyBorder="1" applyAlignment="1">
      <alignment horizontal="center"/>
    </xf>
    <xf numFmtId="47" fontId="3" fillId="21" borderId="17" xfId="0" applyNumberFormat="1" applyFont="1" applyFill="1" applyBorder="1" applyAlignment="1">
      <alignment horizontal="center"/>
    </xf>
    <xf numFmtId="0" fontId="3" fillId="21" borderId="11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8" borderId="12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2" fillId="20" borderId="2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4" fontId="1" fillId="8" borderId="29" xfId="0" applyNumberFormat="1" applyFont="1" applyFill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3" fillId="21" borderId="18" xfId="0" applyFont="1" applyFill="1" applyBorder="1" applyAlignment="1">
      <alignment horizontal="center"/>
    </xf>
    <xf numFmtId="0" fontId="3" fillId="21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23" borderId="31" xfId="0" applyFont="1" applyFill="1" applyBorder="1" applyAlignment="1">
      <alignment horizontal="center"/>
    </xf>
    <xf numFmtId="0" fontId="2" fillId="23" borderId="32" xfId="0" applyNumberFormat="1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2" fillId="23" borderId="33" xfId="0" applyNumberFormat="1" applyFont="1" applyFill="1" applyBorder="1" applyAlignment="1">
      <alignment horizontal="center"/>
    </xf>
    <xf numFmtId="0" fontId="2" fillId="23" borderId="11" xfId="0" applyNumberFormat="1" applyFont="1" applyFill="1" applyBorder="1" applyAlignment="1">
      <alignment horizontal="center"/>
    </xf>
    <xf numFmtId="0" fontId="2" fillId="23" borderId="21" xfId="0" applyNumberFormat="1" applyFont="1" applyFill="1" applyBorder="1" applyAlignment="1">
      <alignment horizontal="center"/>
    </xf>
    <xf numFmtId="0" fontId="2" fillId="23" borderId="34" xfId="0" applyFont="1" applyFill="1" applyBorder="1" applyAlignment="1">
      <alignment horizontal="center"/>
    </xf>
    <xf numFmtId="0" fontId="2" fillId="23" borderId="28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3" borderId="33" xfId="0" applyFont="1" applyFill="1" applyBorder="1" applyAlignment="1">
      <alignment horizontal="center"/>
    </xf>
    <xf numFmtId="0" fontId="2" fillId="23" borderId="22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3DEB3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AECF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10" sqref="D10"/>
    </sheetView>
  </sheetViews>
  <sheetFormatPr defaultColWidth="9.140625" defaultRowHeight="19.5" customHeight="1"/>
  <cols>
    <col min="1" max="1" width="4.57421875" style="3" customWidth="1"/>
    <col min="2" max="2" width="7.00390625" style="3" customWidth="1"/>
    <col min="3" max="3" width="11.28125" style="3" bestFit="1" customWidth="1"/>
    <col min="4" max="4" width="13.7109375" style="3" customWidth="1"/>
    <col min="5" max="5" width="22.00390625" style="4" customWidth="1"/>
    <col min="6" max="6" width="10.00390625" style="5" hidden="1" customWidth="1"/>
    <col min="7" max="7" width="9.8515625" style="5" hidden="1" customWidth="1"/>
    <col min="8" max="9" width="10.28125" style="5" hidden="1" customWidth="1"/>
    <col min="10" max="10" width="10.57421875" style="4" hidden="1" customWidth="1"/>
    <col min="11" max="11" width="9.7109375" style="42" customWidth="1"/>
    <col min="12" max="13" width="10.140625" style="43" customWidth="1"/>
    <col min="14" max="14" width="14.57421875" style="7" bestFit="1" customWidth="1"/>
    <col min="15" max="15" width="10.7109375" style="6" customWidth="1"/>
    <col min="16" max="16" width="11.28125" style="6" customWidth="1"/>
    <col min="17" max="17" width="11.421875" style="5" hidden="1" customWidth="1"/>
    <col min="18" max="18" width="11.8515625" style="5" hidden="1" customWidth="1"/>
    <col min="19" max="20" width="11.421875" style="5" hidden="1" customWidth="1"/>
    <col min="21" max="21" width="11.57421875" style="4" hidden="1" customWidth="1"/>
    <col min="22" max="24" width="12.00390625" style="6" customWidth="1"/>
    <col min="25" max="25" width="12.00390625" style="7" bestFit="1" customWidth="1"/>
    <col min="26" max="26" width="12.00390625" style="6" bestFit="1" customWidth="1"/>
    <col min="27" max="27" width="13.57421875" style="51" customWidth="1"/>
    <col min="28" max="28" width="8.57421875" style="3" customWidth="1"/>
    <col min="29" max="29" width="8.28125" style="3" customWidth="1"/>
    <col min="30" max="30" width="6.7109375" style="3" customWidth="1"/>
    <col min="31" max="41" width="9.140625" style="8" customWidth="1"/>
    <col min="42" max="43" width="11.57421875" style="3" customWidth="1"/>
    <col min="44" max="16384" width="9.140625" style="3" customWidth="1"/>
  </cols>
  <sheetData>
    <row r="1" spans="4:27" ht="19.5" customHeight="1">
      <c r="D1" s="24"/>
      <c r="E1" s="36"/>
      <c r="F1" s="44"/>
      <c r="G1" s="37"/>
      <c r="H1" s="37"/>
      <c r="I1" s="37"/>
      <c r="J1" s="36"/>
      <c r="K1" s="40"/>
      <c r="L1" s="41"/>
      <c r="M1" s="41"/>
      <c r="N1" s="62"/>
      <c r="O1" s="38"/>
      <c r="P1" s="38"/>
      <c r="Q1" s="44"/>
      <c r="R1" s="37"/>
      <c r="S1" s="37"/>
      <c r="T1" s="37"/>
      <c r="U1" s="36"/>
      <c r="V1" s="38"/>
      <c r="W1" s="38"/>
      <c r="X1" s="38"/>
      <c r="Y1" s="39"/>
      <c r="Z1" s="38"/>
      <c r="AA1" s="45"/>
    </row>
    <row r="2" spans="1:42" s="9" customFormat="1" ht="19.5" customHeight="1">
      <c r="A2" s="93" t="s">
        <v>13</v>
      </c>
      <c r="B2" s="93"/>
      <c r="C2" s="93"/>
      <c r="D2" s="93"/>
      <c r="E2" s="94"/>
      <c r="F2" s="95" t="s">
        <v>14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 t="s">
        <v>21</v>
      </c>
      <c r="R2" s="95"/>
      <c r="S2" s="95"/>
      <c r="T2" s="95"/>
      <c r="U2" s="95"/>
      <c r="V2" s="95"/>
      <c r="W2" s="95"/>
      <c r="X2" s="95"/>
      <c r="Y2" s="95"/>
      <c r="Z2" s="95"/>
      <c r="AA2" s="95"/>
      <c r="AB2" s="91" t="s">
        <v>15</v>
      </c>
      <c r="AC2" s="92"/>
      <c r="AP2" s="10"/>
    </row>
    <row r="3" spans="1:29" s="10" customFormat="1" ht="19.5" customHeight="1">
      <c r="A3" s="53" t="s">
        <v>16</v>
      </c>
      <c r="B3" s="54" t="s">
        <v>0</v>
      </c>
      <c r="C3" s="54" t="s">
        <v>1</v>
      </c>
      <c r="D3" s="54" t="s">
        <v>2</v>
      </c>
      <c r="E3" s="55" t="s">
        <v>3</v>
      </c>
      <c r="F3" s="56" t="s">
        <v>31</v>
      </c>
      <c r="G3" s="57" t="s">
        <v>29</v>
      </c>
      <c r="H3" s="57" t="s">
        <v>30</v>
      </c>
      <c r="I3" s="57" t="s">
        <v>32</v>
      </c>
      <c r="J3" s="58" t="s">
        <v>17</v>
      </c>
      <c r="K3" s="59" t="s">
        <v>29</v>
      </c>
      <c r="L3" s="59" t="s">
        <v>30</v>
      </c>
      <c r="M3" s="59" t="s">
        <v>32</v>
      </c>
      <c r="N3" s="60" t="s">
        <v>18</v>
      </c>
      <c r="O3" s="61" t="s">
        <v>12</v>
      </c>
      <c r="P3" s="83" t="s">
        <v>11</v>
      </c>
      <c r="Q3" s="56" t="s">
        <v>31</v>
      </c>
      <c r="R3" s="57" t="s">
        <v>29</v>
      </c>
      <c r="S3" s="57" t="s">
        <v>30</v>
      </c>
      <c r="T3" s="57" t="s">
        <v>32</v>
      </c>
      <c r="U3" s="58" t="s">
        <v>17</v>
      </c>
      <c r="V3" s="59" t="s">
        <v>29</v>
      </c>
      <c r="W3" s="59" t="s">
        <v>30</v>
      </c>
      <c r="X3" s="59" t="s">
        <v>32</v>
      </c>
      <c r="Y3" s="60" t="s">
        <v>18</v>
      </c>
      <c r="Z3" s="61" t="s">
        <v>12</v>
      </c>
      <c r="AA3" s="83" t="s">
        <v>11</v>
      </c>
      <c r="AB3" s="19" t="s">
        <v>12</v>
      </c>
      <c r="AC3" s="19" t="s">
        <v>11</v>
      </c>
    </row>
    <row r="4" spans="1:41" ht="19.5" customHeight="1">
      <c r="A4" s="80">
        <v>1</v>
      </c>
      <c r="B4" s="69" t="s">
        <v>6</v>
      </c>
      <c r="C4" s="34" t="s">
        <v>86</v>
      </c>
      <c r="D4" s="34" t="s">
        <v>103</v>
      </c>
      <c r="E4" s="71" t="s">
        <v>104</v>
      </c>
      <c r="F4" s="20">
        <v>0.005582291666666667</v>
      </c>
      <c r="G4" s="46">
        <v>0.0062974537037037035</v>
      </c>
      <c r="H4" s="46">
        <v>0.006997106481481482</v>
      </c>
      <c r="I4" s="46">
        <v>0.007698379629629629</v>
      </c>
      <c r="J4" s="77"/>
      <c r="K4" s="47">
        <f aca="true" t="shared" si="0" ref="K4:K35">G4-F4</f>
        <v>0.0007151620370370367</v>
      </c>
      <c r="L4" s="47">
        <f aca="true" t="shared" si="1" ref="L4:L35">H4-G4</f>
        <v>0.0006996527777777782</v>
      </c>
      <c r="M4" s="47">
        <f aca="true" t="shared" si="2" ref="M4:M35">I4-H4</f>
        <v>0.000701273148148147</v>
      </c>
      <c r="N4" s="48">
        <f aca="true" t="shared" si="3" ref="N4:N35">SUM(K4:M4)+J4</f>
        <v>0.002116087962962962</v>
      </c>
      <c r="O4" s="63">
        <v>13</v>
      </c>
      <c r="P4" s="84">
        <v>4</v>
      </c>
      <c r="Q4" s="50">
        <v>0.03328715277777778</v>
      </c>
      <c r="R4" s="46">
        <v>0.034101041666666665</v>
      </c>
      <c r="S4" s="46">
        <v>0.03490798611111111</v>
      </c>
      <c r="T4" s="46">
        <v>0.03571064814814815</v>
      </c>
      <c r="U4" s="82"/>
      <c r="V4" s="47">
        <f aca="true" t="shared" si="4" ref="V4:V35">R4-Q4</f>
        <v>0.0008138888888888848</v>
      </c>
      <c r="W4" s="47">
        <f aca="true" t="shared" si="5" ref="W4:W35">S4-R4</f>
        <v>0.0008069444444444435</v>
      </c>
      <c r="X4" s="47">
        <f aca="true" t="shared" si="6" ref="X4:X35">T4-S4</f>
        <v>0.0008026620370370427</v>
      </c>
      <c r="Y4" s="48">
        <f aca="true" t="shared" si="7" ref="Y4:Y35">SUM(V4:X4)+U4</f>
        <v>0.002423495370370371</v>
      </c>
      <c r="Z4" s="63">
        <v>10</v>
      </c>
      <c r="AA4" s="84">
        <v>6</v>
      </c>
      <c r="AB4" s="85">
        <f aca="true" t="shared" si="8" ref="AB4:AB35">Z4+O4</f>
        <v>23</v>
      </c>
      <c r="AC4" s="52">
        <v>5</v>
      </c>
      <c r="AD4" s="8"/>
      <c r="AN4" s="3"/>
      <c r="AO4" s="3"/>
    </row>
    <row r="5" spans="1:41" ht="19.5" customHeight="1">
      <c r="A5" s="81">
        <v>2</v>
      </c>
      <c r="B5" s="69" t="s">
        <v>6</v>
      </c>
      <c r="C5" s="67" t="s">
        <v>89</v>
      </c>
      <c r="D5" s="67" t="s">
        <v>90</v>
      </c>
      <c r="E5" s="68" t="s">
        <v>91</v>
      </c>
      <c r="F5" s="20">
        <v>0.011335879629629632</v>
      </c>
      <c r="G5" s="46">
        <v>0.012098032407407408</v>
      </c>
      <c r="H5" s="46">
        <v>0.012862847222222223</v>
      </c>
      <c r="I5" s="46">
        <v>0.013627083333333333</v>
      </c>
      <c r="J5" s="77"/>
      <c r="K5" s="47">
        <f t="shared" si="0"/>
        <v>0.0007621527777777765</v>
      </c>
      <c r="L5" s="47">
        <f t="shared" si="1"/>
        <v>0.0007648148148148154</v>
      </c>
      <c r="M5" s="47">
        <f t="shared" si="2"/>
        <v>0.0007642361111111096</v>
      </c>
      <c r="N5" s="48">
        <f t="shared" si="3"/>
        <v>0.0022912037037037015</v>
      </c>
      <c r="O5" s="63">
        <v>7</v>
      </c>
      <c r="P5" s="84">
        <v>9</v>
      </c>
      <c r="Q5" s="20">
        <v>0.03216712962962963</v>
      </c>
      <c r="R5" s="46">
        <v>0.03303194444444445</v>
      </c>
      <c r="S5" s="46">
        <v>0.03387268518518518</v>
      </c>
      <c r="T5" s="46">
        <v>0.034710185185185184</v>
      </c>
      <c r="U5" s="82"/>
      <c r="V5" s="47">
        <f t="shared" si="4"/>
        <v>0.0008648148148148183</v>
      </c>
      <c r="W5" s="47">
        <f t="shared" si="5"/>
        <v>0.0008407407407407322</v>
      </c>
      <c r="X5" s="47">
        <f t="shared" si="6"/>
        <v>0.0008375000000000049</v>
      </c>
      <c r="Y5" s="48">
        <f t="shared" si="7"/>
        <v>0.0025430555555555553</v>
      </c>
      <c r="Z5" s="63">
        <v>5</v>
      </c>
      <c r="AA5" s="84">
        <v>11</v>
      </c>
      <c r="AB5" s="21">
        <f t="shared" si="8"/>
        <v>12</v>
      </c>
      <c r="AC5" s="52">
        <v>11</v>
      </c>
      <c r="AD5" s="8"/>
      <c r="AN5" s="3"/>
      <c r="AO5" s="3"/>
    </row>
    <row r="6" spans="1:29" ht="19.5" customHeight="1">
      <c r="A6" s="80">
        <v>3</v>
      </c>
      <c r="B6" s="69" t="s">
        <v>6</v>
      </c>
      <c r="C6" s="74" t="s">
        <v>60</v>
      </c>
      <c r="D6" s="75" t="s">
        <v>59</v>
      </c>
      <c r="E6" s="65" t="s">
        <v>57</v>
      </c>
      <c r="F6" s="20">
        <v>0.008527083333333333</v>
      </c>
      <c r="G6" s="46">
        <v>0.00921701388888889</v>
      </c>
      <c r="H6" s="46">
        <v>0.009916550925925926</v>
      </c>
      <c r="I6" s="46">
        <v>0.010601736111111112</v>
      </c>
      <c r="J6" s="77"/>
      <c r="K6" s="47">
        <f t="shared" si="0"/>
        <v>0.0006899305555555565</v>
      </c>
      <c r="L6" s="47">
        <f t="shared" si="1"/>
        <v>0.0006995370370370367</v>
      </c>
      <c r="M6" s="47">
        <f t="shared" si="2"/>
        <v>0.0006851851851851862</v>
      </c>
      <c r="N6" s="48">
        <f t="shared" si="3"/>
        <v>0.0020746527777777794</v>
      </c>
      <c r="O6" s="63">
        <v>20</v>
      </c>
      <c r="P6" s="84">
        <v>1</v>
      </c>
      <c r="Q6" s="20">
        <v>0.031143055555555552</v>
      </c>
      <c r="R6" s="46">
        <v>0.031944097222222224</v>
      </c>
      <c r="S6" s="46">
        <v>0.03273472222222222</v>
      </c>
      <c r="T6" s="46">
        <v>0.033520370370370374</v>
      </c>
      <c r="U6" s="82"/>
      <c r="V6" s="47">
        <f t="shared" si="4"/>
        <v>0.0008010416666666721</v>
      </c>
      <c r="W6" s="47">
        <f t="shared" si="5"/>
        <v>0.0007906249999999962</v>
      </c>
      <c r="X6" s="47">
        <f t="shared" si="6"/>
        <v>0.0007856481481481534</v>
      </c>
      <c r="Y6" s="48">
        <f t="shared" si="7"/>
        <v>0.0023773148148148217</v>
      </c>
      <c r="Z6" s="63">
        <v>17</v>
      </c>
      <c r="AA6" s="84">
        <v>2</v>
      </c>
      <c r="AB6" s="21">
        <f t="shared" si="8"/>
        <v>37</v>
      </c>
      <c r="AC6" s="52">
        <v>1</v>
      </c>
    </row>
    <row r="7" spans="1:42" s="24" customFormat="1" ht="19.5" customHeight="1">
      <c r="A7" s="81">
        <v>4</v>
      </c>
      <c r="B7" s="69" t="s">
        <v>6</v>
      </c>
      <c r="C7" s="67" t="s">
        <v>78</v>
      </c>
      <c r="D7" s="67" t="s">
        <v>79</v>
      </c>
      <c r="E7" s="68" t="s">
        <v>57</v>
      </c>
      <c r="F7" s="20">
        <v>0.009551041666666668</v>
      </c>
      <c r="G7" s="46">
        <v>0.010270717592592593</v>
      </c>
      <c r="H7" s="46">
        <v>0.010989236111111111</v>
      </c>
      <c r="I7" s="46">
        <v>0.01169039351851852</v>
      </c>
      <c r="J7" s="77"/>
      <c r="K7" s="47">
        <f t="shared" si="0"/>
        <v>0.0007196759259259257</v>
      </c>
      <c r="L7" s="47">
        <f t="shared" si="1"/>
        <v>0.0007185185185185176</v>
      </c>
      <c r="M7" s="47">
        <f t="shared" si="2"/>
        <v>0.000701157407407409</v>
      </c>
      <c r="N7" s="48">
        <f t="shared" si="3"/>
        <v>0.0021393518518518524</v>
      </c>
      <c r="O7" s="63">
        <v>11</v>
      </c>
      <c r="P7" s="84">
        <v>5</v>
      </c>
      <c r="Q7" s="20">
        <v>0.029940972222222223</v>
      </c>
      <c r="R7" s="46">
        <v>0.030726851851851852</v>
      </c>
      <c r="S7" s="46">
        <v>0.031504166666666666</v>
      </c>
      <c r="T7" s="46">
        <v>0.03228530092592593</v>
      </c>
      <c r="U7" s="82"/>
      <c r="V7" s="47">
        <f t="shared" si="4"/>
        <v>0.0007858796296296294</v>
      </c>
      <c r="W7" s="47">
        <f t="shared" si="5"/>
        <v>0.000777314814814814</v>
      </c>
      <c r="X7" s="47">
        <f t="shared" si="6"/>
        <v>0.0007811342592592627</v>
      </c>
      <c r="Y7" s="48">
        <f t="shared" si="7"/>
        <v>0.002344328703703706</v>
      </c>
      <c r="Z7" s="63">
        <v>20</v>
      </c>
      <c r="AA7" s="84">
        <v>1</v>
      </c>
      <c r="AB7" s="21">
        <f t="shared" si="8"/>
        <v>31</v>
      </c>
      <c r="AC7" s="52">
        <v>3</v>
      </c>
      <c r="AD7" s="3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3"/>
    </row>
    <row r="8" spans="1:41" ht="19.5" customHeight="1">
      <c r="A8" s="80">
        <v>5</v>
      </c>
      <c r="B8" s="69" t="s">
        <v>6</v>
      </c>
      <c r="C8" s="34" t="s">
        <v>80</v>
      </c>
      <c r="D8" s="34" t="s">
        <v>105</v>
      </c>
      <c r="E8" s="71" t="s">
        <v>106</v>
      </c>
      <c r="F8" s="20">
        <v>0.006659837962962964</v>
      </c>
      <c r="G8" s="46">
        <v>0.007376388888888888</v>
      </c>
      <c r="H8" s="46">
        <v>0.008070949074074074</v>
      </c>
      <c r="I8" s="46">
        <v>0.008763541666666668</v>
      </c>
      <c r="J8" s="77"/>
      <c r="K8" s="47">
        <f t="shared" si="0"/>
        <v>0.0007165509259259243</v>
      </c>
      <c r="L8" s="47">
        <f t="shared" si="1"/>
        <v>0.0006945601851851861</v>
      </c>
      <c r="M8" s="47">
        <f t="shared" si="2"/>
        <v>0.0006925925925925936</v>
      </c>
      <c r="N8" s="48">
        <f t="shared" si="3"/>
        <v>0.002103703703703704</v>
      </c>
      <c r="O8" s="63">
        <v>15</v>
      </c>
      <c r="P8" s="84">
        <v>3</v>
      </c>
      <c r="Q8" s="20">
        <v>0.028851736111111113</v>
      </c>
      <c r="R8" s="46">
        <v>0.02966099537037037</v>
      </c>
      <c r="S8" s="46">
        <v>0.030473495370370373</v>
      </c>
      <c r="T8" s="46">
        <v>0.03127083333333334</v>
      </c>
      <c r="U8" s="82"/>
      <c r="V8" s="47">
        <f t="shared" si="4"/>
        <v>0.0008092592592592561</v>
      </c>
      <c r="W8" s="47">
        <f t="shared" si="5"/>
        <v>0.0008125000000000042</v>
      </c>
      <c r="X8" s="47">
        <f t="shared" si="6"/>
        <v>0.000797337962962965</v>
      </c>
      <c r="Y8" s="48">
        <f t="shared" si="7"/>
        <v>0.0024190972222222253</v>
      </c>
      <c r="Z8" s="63">
        <v>11</v>
      </c>
      <c r="AA8" s="84">
        <v>5</v>
      </c>
      <c r="AB8" s="21">
        <f t="shared" si="8"/>
        <v>26</v>
      </c>
      <c r="AC8" s="52">
        <v>4</v>
      </c>
      <c r="AD8" s="8"/>
      <c r="AN8" s="3"/>
      <c r="AO8" s="3"/>
    </row>
    <row r="9" spans="1:29" ht="19.5" customHeight="1">
      <c r="A9" s="80">
        <v>7</v>
      </c>
      <c r="B9" s="69" t="s">
        <v>6</v>
      </c>
      <c r="C9" s="65" t="s">
        <v>58</v>
      </c>
      <c r="D9" s="65" t="s">
        <v>59</v>
      </c>
      <c r="E9" s="65" t="s">
        <v>57</v>
      </c>
      <c r="F9" s="20">
        <v>0.015389814814814815</v>
      </c>
      <c r="G9" s="46">
        <v>0.016087152777777777</v>
      </c>
      <c r="H9" s="46">
        <v>0.01678240740740741</v>
      </c>
      <c r="I9" s="46">
        <v>0.01748726851851852</v>
      </c>
      <c r="J9" s="77"/>
      <c r="K9" s="47">
        <f t="shared" si="0"/>
        <v>0.0006973379629629621</v>
      </c>
      <c r="L9" s="47">
        <f t="shared" si="1"/>
        <v>0.0006952546296296325</v>
      </c>
      <c r="M9" s="47">
        <f t="shared" si="2"/>
        <v>0.000704861111111111</v>
      </c>
      <c r="N9" s="48">
        <f t="shared" si="3"/>
        <v>0.0020974537037037055</v>
      </c>
      <c r="O9" s="63">
        <v>17</v>
      </c>
      <c r="P9" s="84">
        <v>2</v>
      </c>
      <c r="Q9" s="20">
        <v>0.023402662037037034</v>
      </c>
      <c r="R9" s="46">
        <v>0.02420300925925926</v>
      </c>
      <c r="S9" s="46">
        <v>0.025005324074074072</v>
      </c>
      <c r="T9" s="46">
        <v>0.025811111111111108</v>
      </c>
      <c r="U9" s="82"/>
      <c r="V9" s="47">
        <f t="shared" si="4"/>
        <v>0.0008003472222222266</v>
      </c>
      <c r="W9" s="47">
        <f t="shared" si="5"/>
        <v>0.0008023148148148113</v>
      </c>
      <c r="X9" s="47">
        <f t="shared" si="6"/>
        <v>0.0008057870370370354</v>
      </c>
      <c r="Y9" s="48">
        <f t="shared" si="7"/>
        <v>0.0024084490740740733</v>
      </c>
      <c r="Z9" s="63">
        <v>15</v>
      </c>
      <c r="AA9" s="84">
        <v>3</v>
      </c>
      <c r="AB9" s="21">
        <f t="shared" si="8"/>
        <v>32</v>
      </c>
      <c r="AC9" s="52">
        <v>2</v>
      </c>
    </row>
    <row r="10" spans="1:29" ht="19.5" customHeight="1">
      <c r="A10" s="81">
        <v>10</v>
      </c>
      <c r="B10" s="69" t="s">
        <v>6</v>
      </c>
      <c r="C10" s="65" t="s">
        <v>72</v>
      </c>
      <c r="D10" s="65" t="s">
        <v>158</v>
      </c>
      <c r="E10" s="65" t="s">
        <v>102</v>
      </c>
      <c r="F10" s="20">
        <v>0.01241122685185185</v>
      </c>
      <c r="G10" s="46">
        <v>0.013175462962962963</v>
      </c>
      <c r="H10" s="46">
        <v>0.01393449074074074</v>
      </c>
      <c r="I10" s="46">
        <v>0.01470023148148148</v>
      </c>
      <c r="J10" s="77"/>
      <c r="K10" s="47">
        <f t="shared" si="0"/>
        <v>0.0007642361111111131</v>
      </c>
      <c r="L10" s="47">
        <f t="shared" si="1"/>
        <v>0.0007590277777777769</v>
      </c>
      <c r="M10" s="47">
        <f t="shared" si="2"/>
        <v>0.0007657407407407404</v>
      </c>
      <c r="N10" s="48">
        <f t="shared" si="3"/>
        <v>0.0022890046296296304</v>
      </c>
      <c r="O10" s="63">
        <v>8</v>
      </c>
      <c r="P10" s="84">
        <v>8</v>
      </c>
      <c r="Q10" s="20">
        <v>0.028482407407407404</v>
      </c>
      <c r="R10" s="46">
        <v>0.02929537037037037</v>
      </c>
      <c r="S10" s="46">
        <v>0.03010798611111111</v>
      </c>
      <c r="T10" s="46">
        <v>0.030922337962962964</v>
      </c>
      <c r="U10" s="82"/>
      <c r="V10" s="47">
        <f t="shared" si="4"/>
        <v>0.0008129629629629667</v>
      </c>
      <c r="W10" s="47">
        <f t="shared" si="5"/>
        <v>0.0008126157407407388</v>
      </c>
      <c r="X10" s="47">
        <f t="shared" si="6"/>
        <v>0.0008143518518518543</v>
      </c>
      <c r="Y10" s="48">
        <f t="shared" si="7"/>
        <v>0.0024399305555555598</v>
      </c>
      <c r="Z10" s="63">
        <v>9</v>
      </c>
      <c r="AA10" s="84">
        <v>7</v>
      </c>
      <c r="AB10" s="21">
        <f t="shared" si="8"/>
        <v>17</v>
      </c>
      <c r="AC10" s="52">
        <v>7</v>
      </c>
    </row>
    <row r="11" spans="1:41" ht="19.5" customHeight="1">
      <c r="A11" s="80">
        <v>11</v>
      </c>
      <c r="B11" s="69" t="s">
        <v>6</v>
      </c>
      <c r="C11" s="65" t="s">
        <v>107</v>
      </c>
      <c r="D11" s="65" t="s">
        <v>105</v>
      </c>
      <c r="E11" s="65" t="s">
        <v>106</v>
      </c>
      <c r="F11" s="20">
        <v>0.017078819444444445</v>
      </c>
      <c r="G11" s="46">
        <v>0.017830787037037037</v>
      </c>
      <c r="H11" s="46">
        <v>0.018583217592592592</v>
      </c>
      <c r="I11" s="46">
        <v>0.01936076388888889</v>
      </c>
      <c r="J11" s="77"/>
      <c r="K11" s="47">
        <f t="shared" si="0"/>
        <v>0.0007519675925925923</v>
      </c>
      <c r="L11" s="47">
        <f t="shared" si="1"/>
        <v>0.0007524305555555548</v>
      </c>
      <c r="M11" s="47">
        <f t="shared" si="2"/>
        <v>0.000777546296296297</v>
      </c>
      <c r="N11" s="48">
        <f t="shared" si="3"/>
        <v>0.002281944444444444</v>
      </c>
      <c r="O11" s="63">
        <v>9</v>
      </c>
      <c r="P11" s="84">
        <v>7</v>
      </c>
      <c r="Q11" s="20">
        <v>0.021417361111111113</v>
      </c>
      <c r="R11" s="46">
        <v>0.022244212962962962</v>
      </c>
      <c r="S11" s="46">
        <v>0.023060069444444442</v>
      </c>
      <c r="T11" s="46">
        <v>0.023871296296296297</v>
      </c>
      <c r="U11" s="82"/>
      <c r="V11" s="47">
        <f t="shared" si="4"/>
        <v>0.0008268518518518495</v>
      </c>
      <c r="W11" s="47">
        <f t="shared" si="5"/>
        <v>0.0008158564814814799</v>
      </c>
      <c r="X11" s="47">
        <f t="shared" si="6"/>
        <v>0.0008112268518518546</v>
      </c>
      <c r="Y11" s="48">
        <f t="shared" si="7"/>
        <v>0.002453935185185184</v>
      </c>
      <c r="Z11" s="63">
        <v>7</v>
      </c>
      <c r="AA11" s="84">
        <v>9</v>
      </c>
      <c r="AB11" s="21">
        <f t="shared" si="8"/>
        <v>16</v>
      </c>
      <c r="AC11" s="52">
        <v>8</v>
      </c>
      <c r="AD11" s="8"/>
      <c r="AN11" s="3"/>
      <c r="AO11" s="3"/>
    </row>
    <row r="12" spans="1:29" ht="19.5" customHeight="1">
      <c r="A12" s="81">
        <v>12</v>
      </c>
      <c r="B12" s="69" t="s">
        <v>6</v>
      </c>
      <c r="C12" s="70" t="s">
        <v>111</v>
      </c>
      <c r="D12" s="70" t="s">
        <v>112</v>
      </c>
      <c r="E12" s="70" t="s">
        <v>113</v>
      </c>
      <c r="F12" s="20">
        <v>0.01816689814814815</v>
      </c>
      <c r="G12" s="46">
        <v>0.018942708333333332</v>
      </c>
      <c r="H12" s="46">
        <v>0.019712268518518518</v>
      </c>
      <c r="I12" s="46">
        <v>0.020487731481481482</v>
      </c>
      <c r="J12" s="77"/>
      <c r="K12" s="47">
        <f t="shared" si="0"/>
        <v>0.0007758101851851815</v>
      </c>
      <c r="L12" s="47">
        <f t="shared" si="1"/>
        <v>0.0007695601851851856</v>
      </c>
      <c r="M12" s="47">
        <f t="shared" si="2"/>
        <v>0.0007754629629629639</v>
      </c>
      <c r="N12" s="48">
        <f t="shared" si="3"/>
        <v>0.002320833333333331</v>
      </c>
      <c r="O12" s="63">
        <v>5</v>
      </c>
      <c r="P12" s="84">
        <v>11</v>
      </c>
      <c r="Q12" s="20">
        <v>0.025310995370370373</v>
      </c>
      <c r="R12" s="46">
        <v>0.02615231481481482</v>
      </c>
      <c r="S12" s="46">
        <v>0.026996064814814813</v>
      </c>
      <c r="T12" s="46">
        <v>0.02783287037037037</v>
      </c>
      <c r="U12" s="82"/>
      <c r="V12" s="47">
        <f t="shared" si="4"/>
        <v>0.0008413194444444466</v>
      </c>
      <c r="W12" s="47">
        <f t="shared" si="5"/>
        <v>0.0008437499999999938</v>
      </c>
      <c r="X12" s="47">
        <f t="shared" si="6"/>
        <v>0.0008368055555555559</v>
      </c>
      <c r="Y12" s="48">
        <f t="shared" si="7"/>
        <v>0.0025218749999999963</v>
      </c>
      <c r="Z12" s="63">
        <v>6</v>
      </c>
      <c r="AA12" s="84">
        <v>10</v>
      </c>
      <c r="AB12" s="21">
        <f t="shared" si="8"/>
        <v>11</v>
      </c>
      <c r="AC12" s="52">
        <v>12</v>
      </c>
    </row>
    <row r="13" spans="1:29" ht="19.5" customHeight="1">
      <c r="A13" s="80">
        <v>13</v>
      </c>
      <c r="B13" s="69" t="s">
        <v>6</v>
      </c>
      <c r="C13" s="65" t="s">
        <v>33</v>
      </c>
      <c r="D13" s="65" t="s">
        <v>140</v>
      </c>
      <c r="E13" s="65" t="s">
        <v>141</v>
      </c>
      <c r="F13" s="20">
        <v>0.014323726851851853</v>
      </c>
      <c r="G13" s="46">
        <v>0.015056828703703702</v>
      </c>
      <c r="H13" s="46">
        <v>0.01580011574074074</v>
      </c>
      <c r="I13" s="46">
        <v>0.016550694444444444</v>
      </c>
      <c r="J13" s="77"/>
      <c r="K13" s="47">
        <f t="shared" si="0"/>
        <v>0.0007331018518518494</v>
      </c>
      <c r="L13" s="47">
        <f t="shared" si="1"/>
        <v>0.0007432870370370371</v>
      </c>
      <c r="M13" s="47">
        <f t="shared" si="2"/>
        <v>0.0007505787037037047</v>
      </c>
      <c r="N13" s="48">
        <f t="shared" si="3"/>
        <v>0.002226967592592591</v>
      </c>
      <c r="O13" s="63">
        <v>10</v>
      </c>
      <c r="P13" s="84">
        <v>6</v>
      </c>
      <c r="Q13" s="20">
        <v>0.02643831018518519</v>
      </c>
      <c r="R13" s="46">
        <v>0.027266435185185182</v>
      </c>
      <c r="S13" s="46">
        <v>0.028159027777777776</v>
      </c>
      <c r="T13" s="46">
        <v>0.02899537037037037</v>
      </c>
      <c r="U13" s="82"/>
      <c r="V13" s="47">
        <f t="shared" si="4"/>
        <v>0.0008281249999999921</v>
      </c>
      <c r="W13" s="47">
        <f t="shared" si="5"/>
        <v>0.0008925925925925941</v>
      </c>
      <c r="X13" s="47">
        <f t="shared" si="6"/>
        <v>0.0008363425925925934</v>
      </c>
      <c r="Y13" s="48">
        <f t="shared" si="7"/>
        <v>0.0025570601851851796</v>
      </c>
      <c r="Z13" s="63">
        <v>4</v>
      </c>
      <c r="AA13" s="84">
        <v>12</v>
      </c>
      <c r="AB13" s="21">
        <f t="shared" si="8"/>
        <v>14</v>
      </c>
      <c r="AC13" s="52">
        <v>9</v>
      </c>
    </row>
    <row r="14" spans="1:29" ht="19.5" customHeight="1">
      <c r="A14" s="81">
        <v>14</v>
      </c>
      <c r="B14" s="69" t="s">
        <v>6</v>
      </c>
      <c r="C14" s="65" t="s">
        <v>80</v>
      </c>
      <c r="D14" s="65" t="s">
        <v>136</v>
      </c>
      <c r="E14" s="65" t="s">
        <v>137</v>
      </c>
      <c r="F14" s="20">
        <v>0.02005497685185185</v>
      </c>
      <c r="G14" s="46">
        <v>0.020816898148148147</v>
      </c>
      <c r="H14" s="46">
        <v>0.021711458333333336</v>
      </c>
      <c r="I14" s="46">
        <v>0.022453240740740742</v>
      </c>
      <c r="J14" s="77"/>
      <c r="K14" s="47">
        <f t="shared" si="0"/>
        <v>0.0007619212962962953</v>
      </c>
      <c r="L14" s="47">
        <f t="shared" si="1"/>
        <v>0.0008945601851851892</v>
      </c>
      <c r="M14" s="47">
        <f t="shared" si="2"/>
        <v>0.0007417824074074063</v>
      </c>
      <c r="N14" s="48">
        <f t="shared" si="3"/>
        <v>0.0023982638888888907</v>
      </c>
      <c r="O14" s="63">
        <v>2</v>
      </c>
      <c r="P14" s="84">
        <v>14</v>
      </c>
      <c r="Q14" s="20">
        <v>0.022544791666666664</v>
      </c>
      <c r="R14" s="46">
        <v>0.023550462962962964</v>
      </c>
      <c r="S14" s="46">
        <v>0.024507291666666667</v>
      </c>
      <c r="T14" s="46">
        <v>0.02544108796296296</v>
      </c>
      <c r="U14" s="82"/>
      <c r="V14" s="47">
        <f t="shared" si="4"/>
        <v>0.0010056712962962996</v>
      </c>
      <c r="W14" s="47">
        <f t="shared" si="5"/>
        <v>0.0009568287037037028</v>
      </c>
      <c r="X14" s="47">
        <f t="shared" si="6"/>
        <v>0.0009337962962962937</v>
      </c>
      <c r="Y14" s="48">
        <f t="shared" si="7"/>
        <v>0.002896296296296296</v>
      </c>
      <c r="Z14" s="63">
        <v>2</v>
      </c>
      <c r="AA14" s="84">
        <v>14</v>
      </c>
      <c r="AB14" s="21">
        <f t="shared" si="8"/>
        <v>4</v>
      </c>
      <c r="AC14" s="52">
        <v>14</v>
      </c>
    </row>
    <row r="15" spans="1:41" ht="19.5" customHeight="1">
      <c r="A15" s="80">
        <v>15</v>
      </c>
      <c r="B15" s="69" t="s">
        <v>6</v>
      </c>
      <c r="C15" s="65" t="s">
        <v>70</v>
      </c>
      <c r="D15" s="65" t="s">
        <v>157</v>
      </c>
      <c r="E15" s="65" t="s">
        <v>102</v>
      </c>
      <c r="F15" s="20">
        <v>0.021294560185185187</v>
      </c>
      <c r="G15" s="46">
        <v>0.022054166666666666</v>
      </c>
      <c r="H15" s="46">
        <v>0.0228150462962963</v>
      </c>
      <c r="I15" s="46">
        <v>0.023590972222222218</v>
      </c>
      <c r="J15" s="77"/>
      <c r="K15" s="47">
        <f t="shared" si="0"/>
        <v>0.0007596064814814792</v>
      </c>
      <c r="L15" s="47">
        <f t="shared" si="1"/>
        <v>0.0007608796296296322</v>
      </c>
      <c r="M15" s="47">
        <f t="shared" si="2"/>
        <v>0.0007759259259259195</v>
      </c>
      <c r="N15" s="48">
        <f t="shared" si="3"/>
        <v>0.002296412037037031</v>
      </c>
      <c r="O15" s="63">
        <v>6</v>
      </c>
      <c r="P15" s="84">
        <v>10</v>
      </c>
      <c r="Q15" s="20">
        <v>0.020278935185185188</v>
      </c>
      <c r="R15" s="46">
        <v>0.02108958333333333</v>
      </c>
      <c r="S15" s="46">
        <v>0.021895833333333333</v>
      </c>
      <c r="T15" s="46">
        <v>0.022694444444444444</v>
      </c>
      <c r="U15" s="82"/>
      <c r="V15" s="47">
        <f t="shared" si="4"/>
        <v>0.0008106481481481437</v>
      </c>
      <c r="W15" s="47">
        <f t="shared" si="5"/>
        <v>0.0008062500000000014</v>
      </c>
      <c r="X15" s="47">
        <f t="shared" si="6"/>
        <v>0.000798611111111111</v>
      </c>
      <c r="Y15" s="48">
        <f t="shared" si="7"/>
        <v>0.002415509259259256</v>
      </c>
      <c r="Z15" s="63">
        <v>13</v>
      </c>
      <c r="AA15" s="84">
        <v>4</v>
      </c>
      <c r="AB15" s="21">
        <f t="shared" si="8"/>
        <v>19</v>
      </c>
      <c r="AC15" s="52">
        <v>6</v>
      </c>
      <c r="AD15" s="8"/>
      <c r="AN15" s="3"/>
      <c r="AO15" s="3"/>
    </row>
    <row r="16" spans="1:29" ht="19.5" customHeight="1">
      <c r="A16" s="81">
        <v>16</v>
      </c>
      <c r="B16" s="76" t="s">
        <v>6</v>
      </c>
      <c r="C16" s="65" t="s">
        <v>72</v>
      </c>
      <c r="D16" s="65" t="s">
        <v>142</v>
      </c>
      <c r="E16" s="65" t="s">
        <v>116</v>
      </c>
      <c r="F16" s="20">
        <v>0.02321724537037037</v>
      </c>
      <c r="G16" s="46">
        <v>0.024024189814814814</v>
      </c>
      <c r="H16" s="46">
        <v>0.024806712962962964</v>
      </c>
      <c r="I16" s="46">
        <v>0.025579166666666667</v>
      </c>
      <c r="J16" s="77"/>
      <c r="K16" s="47">
        <f t="shared" si="0"/>
        <v>0.0008069444444444435</v>
      </c>
      <c r="L16" s="47">
        <f t="shared" si="1"/>
        <v>0.0007825231481481502</v>
      </c>
      <c r="M16" s="47">
        <f t="shared" si="2"/>
        <v>0.0007724537037037023</v>
      </c>
      <c r="N16" s="48">
        <f t="shared" si="3"/>
        <v>0.002361921296296296</v>
      </c>
      <c r="O16" s="63">
        <v>3</v>
      </c>
      <c r="P16" s="84">
        <v>13</v>
      </c>
      <c r="Q16" s="20">
        <v>0.019119791666666667</v>
      </c>
      <c r="R16" s="46">
        <v>0.019985185185185186</v>
      </c>
      <c r="S16" s="46">
        <v>0.02083773148148148</v>
      </c>
      <c r="T16" s="46">
        <v>0.021700231481481484</v>
      </c>
      <c r="U16" s="82"/>
      <c r="V16" s="47">
        <f t="shared" si="4"/>
        <v>0.0008653935185185188</v>
      </c>
      <c r="W16" s="47">
        <f t="shared" si="5"/>
        <v>0.0008525462962962957</v>
      </c>
      <c r="X16" s="47">
        <f t="shared" si="6"/>
        <v>0.0008625000000000022</v>
      </c>
      <c r="Y16" s="48">
        <f t="shared" si="7"/>
        <v>0.0025804398148148167</v>
      </c>
      <c r="Z16" s="63">
        <v>3</v>
      </c>
      <c r="AA16" s="84">
        <v>13</v>
      </c>
      <c r="AB16" s="21">
        <f t="shared" si="8"/>
        <v>6</v>
      </c>
      <c r="AC16" s="52">
        <v>13</v>
      </c>
    </row>
    <row r="17" spans="1:29" ht="19.5" customHeight="1">
      <c r="A17" s="80">
        <v>17</v>
      </c>
      <c r="B17" s="69" t="s">
        <v>6</v>
      </c>
      <c r="C17" s="65" t="s">
        <v>114</v>
      </c>
      <c r="D17" s="65" t="s">
        <v>115</v>
      </c>
      <c r="E17" s="65" t="s">
        <v>113</v>
      </c>
      <c r="F17" s="20">
        <v>0.02437361111111111</v>
      </c>
      <c r="G17" s="46">
        <v>0.02515625</v>
      </c>
      <c r="H17" s="46">
        <v>0.02592280092592593</v>
      </c>
      <c r="I17" s="46">
        <v>0.026698726851851855</v>
      </c>
      <c r="J17" s="77"/>
      <c r="K17" s="47">
        <f t="shared" si="0"/>
        <v>0.0007826388888888917</v>
      </c>
      <c r="L17" s="47">
        <f t="shared" si="1"/>
        <v>0.0007665509259259275</v>
      </c>
      <c r="M17" s="47">
        <f t="shared" si="2"/>
        <v>0.0007759259259259264</v>
      </c>
      <c r="N17" s="48">
        <f t="shared" si="3"/>
        <v>0.0023251157407407456</v>
      </c>
      <c r="O17" s="63">
        <v>4</v>
      </c>
      <c r="P17" s="84">
        <v>12</v>
      </c>
      <c r="Q17" s="20">
        <v>0.018031944444444444</v>
      </c>
      <c r="R17" s="46">
        <v>0.018836921296296296</v>
      </c>
      <c r="S17" s="46">
        <v>0.019652314814814813</v>
      </c>
      <c r="T17" s="46">
        <v>0.020480439814814812</v>
      </c>
      <c r="U17" s="82"/>
      <c r="V17" s="47">
        <f t="shared" si="4"/>
        <v>0.0008049768518518519</v>
      </c>
      <c r="W17" s="47">
        <f t="shared" si="5"/>
        <v>0.0008153935185185174</v>
      </c>
      <c r="X17" s="47">
        <f t="shared" si="6"/>
        <v>0.000828124999999999</v>
      </c>
      <c r="Y17" s="48">
        <f t="shared" si="7"/>
        <v>0.0024484953703703682</v>
      </c>
      <c r="Z17" s="63">
        <v>8</v>
      </c>
      <c r="AA17" s="84">
        <v>8</v>
      </c>
      <c r="AB17" s="21">
        <f t="shared" si="8"/>
        <v>12</v>
      </c>
      <c r="AC17" s="52">
        <v>10</v>
      </c>
    </row>
    <row r="18" spans="1:29" ht="19.5" customHeight="1">
      <c r="A18" s="81">
        <v>18</v>
      </c>
      <c r="B18" s="2" t="s">
        <v>4</v>
      </c>
      <c r="C18" s="65" t="s">
        <v>70</v>
      </c>
      <c r="D18" s="65" t="s">
        <v>109</v>
      </c>
      <c r="E18" s="65" t="s">
        <v>110</v>
      </c>
      <c r="F18" s="20">
        <v>0.02627083333333333</v>
      </c>
      <c r="G18" s="46">
        <v>0.026972800925925928</v>
      </c>
      <c r="H18" s="46">
        <v>0.02768263888888889</v>
      </c>
      <c r="I18" s="46">
        <v>0.02839502314814815</v>
      </c>
      <c r="J18" s="77"/>
      <c r="K18" s="47">
        <f t="shared" si="0"/>
        <v>0.0007019675925925978</v>
      </c>
      <c r="L18" s="47">
        <f t="shared" si="1"/>
        <v>0.0007098379629629607</v>
      </c>
      <c r="M18" s="47">
        <f t="shared" si="2"/>
        <v>0.0007123842592592598</v>
      </c>
      <c r="N18" s="48">
        <f t="shared" si="3"/>
        <v>0.0021241898148148183</v>
      </c>
      <c r="O18" s="63">
        <v>15</v>
      </c>
      <c r="P18" s="84">
        <v>3</v>
      </c>
      <c r="Q18" s="20">
        <v>0.013677430555555556</v>
      </c>
      <c r="R18" s="46">
        <v>0.014426504629629628</v>
      </c>
      <c r="S18" s="46">
        <v>0.015179976851851852</v>
      </c>
      <c r="T18" s="46">
        <v>0.01593310185185185</v>
      </c>
      <c r="U18" s="82"/>
      <c r="V18" s="47">
        <f t="shared" si="4"/>
        <v>0.0007490740740740721</v>
      </c>
      <c r="W18" s="47">
        <f t="shared" si="5"/>
        <v>0.0007534722222222248</v>
      </c>
      <c r="X18" s="47">
        <f t="shared" si="6"/>
        <v>0.0007531249999999986</v>
      </c>
      <c r="Y18" s="48">
        <f t="shared" si="7"/>
        <v>0.0022556712962962955</v>
      </c>
      <c r="Z18" s="63">
        <v>7</v>
      </c>
      <c r="AA18" s="84">
        <v>9</v>
      </c>
      <c r="AB18" s="21">
        <f t="shared" si="8"/>
        <v>22</v>
      </c>
      <c r="AC18" s="52">
        <v>4</v>
      </c>
    </row>
    <row r="19" spans="1:41" ht="19.5" customHeight="1">
      <c r="A19" s="80">
        <v>19</v>
      </c>
      <c r="B19" s="2" t="s">
        <v>4</v>
      </c>
      <c r="C19" s="65" t="s">
        <v>83</v>
      </c>
      <c r="D19" s="65" t="s">
        <v>84</v>
      </c>
      <c r="E19" s="65" t="s">
        <v>85</v>
      </c>
      <c r="F19" s="20">
        <v>0.027295601851851852</v>
      </c>
      <c r="G19" s="46">
        <v>0.027983680555555557</v>
      </c>
      <c r="H19" s="46">
        <v>0.028681712962962968</v>
      </c>
      <c r="I19" s="46">
        <v>0.029378819444444444</v>
      </c>
      <c r="J19" s="77"/>
      <c r="K19" s="47">
        <f t="shared" si="0"/>
        <v>0.0006880787037037046</v>
      </c>
      <c r="L19" s="47">
        <f t="shared" si="1"/>
        <v>0.0006980324074074111</v>
      </c>
      <c r="M19" s="47">
        <f t="shared" si="2"/>
        <v>0.0006971064814814756</v>
      </c>
      <c r="N19" s="48">
        <f t="shared" si="3"/>
        <v>0.0020832175925925914</v>
      </c>
      <c r="O19" s="63">
        <v>17</v>
      </c>
      <c r="P19" s="84">
        <v>2</v>
      </c>
      <c r="Q19" s="20">
        <v>0.014976157407407405</v>
      </c>
      <c r="R19" s="46">
        <v>0.015730324074074074</v>
      </c>
      <c r="S19" s="46">
        <v>0.016479861111111112</v>
      </c>
      <c r="T19" s="46">
        <v>0.017234143518518517</v>
      </c>
      <c r="U19" s="82"/>
      <c r="V19" s="47">
        <f t="shared" si="4"/>
        <v>0.0007541666666666686</v>
      </c>
      <c r="W19" s="47">
        <f t="shared" si="5"/>
        <v>0.0007495370370370381</v>
      </c>
      <c r="X19" s="47">
        <f t="shared" si="6"/>
        <v>0.0007542824074074049</v>
      </c>
      <c r="Y19" s="48">
        <f t="shared" si="7"/>
        <v>0.0022579861111111117</v>
      </c>
      <c r="Z19" s="63">
        <v>6</v>
      </c>
      <c r="AA19" s="84">
        <v>10</v>
      </c>
      <c r="AB19" s="21">
        <f t="shared" si="8"/>
        <v>23</v>
      </c>
      <c r="AC19" s="52">
        <v>3</v>
      </c>
      <c r="AD19" s="8"/>
      <c r="AN19" s="3"/>
      <c r="AO19" s="3"/>
    </row>
    <row r="20" spans="1:42" ht="19.5" customHeight="1">
      <c r="A20" s="81">
        <v>20</v>
      </c>
      <c r="B20" s="2" t="s">
        <v>4</v>
      </c>
      <c r="C20" s="65" t="s">
        <v>117</v>
      </c>
      <c r="D20" s="65" t="s">
        <v>118</v>
      </c>
      <c r="E20" s="65" t="s">
        <v>143</v>
      </c>
      <c r="F20" s="20">
        <v>0.028990740740740744</v>
      </c>
      <c r="G20" s="46">
        <v>0.02968518518518519</v>
      </c>
      <c r="H20" s="46">
        <v>0.03037349537037037</v>
      </c>
      <c r="I20" s="46">
        <v>0.031049189814814814</v>
      </c>
      <c r="J20" s="77"/>
      <c r="K20" s="47">
        <f t="shared" si="0"/>
        <v>0.0006944444444444454</v>
      </c>
      <c r="L20" s="47">
        <f t="shared" si="1"/>
        <v>0.0006883101851851807</v>
      </c>
      <c r="M20" s="47">
        <f t="shared" si="2"/>
        <v>0.000675694444444444</v>
      </c>
      <c r="N20" s="48">
        <f t="shared" si="3"/>
        <v>0.00205844907407407</v>
      </c>
      <c r="O20" s="63">
        <v>20</v>
      </c>
      <c r="P20" s="84">
        <v>1</v>
      </c>
      <c r="Q20" s="20">
        <v>0.016117245370370372</v>
      </c>
      <c r="R20" s="46">
        <v>0.016848842592592592</v>
      </c>
      <c r="S20" s="46">
        <v>0.017588194444444444</v>
      </c>
      <c r="T20" s="46">
        <v>0.018319212962962964</v>
      </c>
      <c r="U20" s="82"/>
      <c r="V20" s="47">
        <f t="shared" si="4"/>
        <v>0.0007315972222222203</v>
      </c>
      <c r="W20" s="47">
        <f t="shared" si="5"/>
        <v>0.0007393518518518521</v>
      </c>
      <c r="X20" s="47">
        <f t="shared" si="6"/>
        <v>0.0007310185185185197</v>
      </c>
      <c r="Y20" s="48">
        <f t="shared" si="7"/>
        <v>0.002201967592592592</v>
      </c>
      <c r="Z20" s="63">
        <v>17</v>
      </c>
      <c r="AA20" s="84">
        <v>2</v>
      </c>
      <c r="AB20" s="21">
        <f t="shared" si="8"/>
        <v>37</v>
      </c>
      <c r="AC20" s="52">
        <v>1</v>
      </c>
      <c r="AD20" s="24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</row>
    <row r="21" spans="1:29" ht="19.5" customHeight="1">
      <c r="A21" s="80">
        <v>21</v>
      </c>
      <c r="B21" s="2" t="s">
        <v>4</v>
      </c>
      <c r="C21" s="70" t="s">
        <v>42</v>
      </c>
      <c r="D21" s="70" t="s">
        <v>43</v>
      </c>
      <c r="E21" s="70" t="s">
        <v>41</v>
      </c>
      <c r="F21" s="20">
        <v>0.030678240740740742</v>
      </c>
      <c r="G21" s="46">
        <v>0.03139386574074074</v>
      </c>
      <c r="H21" s="46">
        <v>0.03210277777777778</v>
      </c>
      <c r="I21" s="46">
        <v>0.03281076388888889</v>
      </c>
      <c r="J21" s="77"/>
      <c r="K21" s="47">
        <f t="shared" si="0"/>
        <v>0.0007156249999999975</v>
      </c>
      <c r="L21" s="47">
        <f t="shared" si="1"/>
        <v>0.0007089120370370391</v>
      </c>
      <c r="M21" s="47">
        <f t="shared" si="2"/>
        <v>0.0007079861111111141</v>
      </c>
      <c r="N21" s="48">
        <f t="shared" si="3"/>
        <v>0.0021325231481481507</v>
      </c>
      <c r="O21" s="63">
        <v>13</v>
      </c>
      <c r="P21" s="84">
        <v>4</v>
      </c>
      <c r="Q21" s="20">
        <v>0.017071527777777776</v>
      </c>
      <c r="R21" s="46">
        <v>0.017836458333333333</v>
      </c>
      <c r="S21" s="46">
        <v>0.0186130787037037</v>
      </c>
      <c r="T21" s="46">
        <v>0.019391782407407406</v>
      </c>
      <c r="U21" s="82"/>
      <c r="V21" s="47">
        <f t="shared" si="4"/>
        <v>0.0007649305555555569</v>
      </c>
      <c r="W21" s="47">
        <f t="shared" si="5"/>
        <v>0.0007766203703703685</v>
      </c>
      <c r="X21" s="47">
        <f t="shared" si="6"/>
        <v>0.0007787037037037051</v>
      </c>
      <c r="Y21" s="48">
        <f t="shared" si="7"/>
        <v>0.0023202546296296304</v>
      </c>
      <c r="Z21" s="63">
        <v>1</v>
      </c>
      <c r="AA21" s="84">
        <v>15</v>
      </c>
      <c r="AB21" s="21">
        <f t="shared" si="8"/>
        <v>14</v>
      </c>
      <c r="AC21" s="52">
        <v>10</v>
      </c>
    </row>
    <row r="22" spans="1:29" ht="19.5" customHeight="1">
      <c r="A22" s="81">
        <v>22</v>
      </c>
      <c r="B22" s="2" t="s">
        <v>4</v>
      </c>
      <c r="C22" s="65" t="s">
        <v>80</v>
      </c>
      <c r="D22" s="65" t="s">
        <v>81</v>
      </c>
      <c r="E22" s="65" t="s">
        <v>82</v>
      </c>
      <c r="F22" s="20">
        <v>0.03349039351851852</v>
      </c>
      <c r="G22" s="46">
        <v>0.03421157407407407</v>
      </c>
      <c r="H22" s="46">
        <v>0.03492511574074074</v>
      </c>
      <c r="I22" s="46">
        <v>0.03562916666666666</v>
      </c>
      <c r="J22" s="77"/>
      <c r="K22" s="47">
        <f t="shared" si="0"/>
        <v>0.0007211805555555478</v>
      </c>
      <c r="L22" s="47">
        <f t="shared" si="1"/>
        <v>0.0007135416666666713</v>
      </c>
      <c r="M22" s="47">
        <f t="shared" si="2"/>
        <v>0.0007040509259259239</v>
      </c>
      <c r="N22" s="48">
        <f t="shared" si="3"/>
        <v>0.002138773148148143</v>
      </c>
      <c r="O22" s="63">
        <v>11</v>
      </c>
      <c r="P22" s="84">
        <v>5</v>
      </c>
      <c r="Q22" s="20">
        <v>0.006850462962962964</v>
      </c>
      <c r="R22" s="46">
        <v>0.007600694444444445</v>
      </c>
      <c r="S22" s="46">
        <v>0.008344212962962963</v>
      </c>
      <c r="T22" s="46">
        <v>0.009085995370370371</v>
      </c>
      <c r="U22" s="82"/>
      <c r="V22" s="47">
        <f t="shared" si="4"/>
        <v>0.0007502314814814811</v>
      </c>
      <c r="W22" s="47">
        <f t="shared" si="5"/>
        <v>0.0007435185185185184</v>
      </c>
      <c r="X22" s="47">
        <f t="shared" si="6"/>
        <v>0.000741782407407408</v>
      </c>
      <c r="Y22" s="48">
        <f t="shared" si="7"/>
        <v>0.0022355324074074074</v>
      </c>
      <c r="Z22" s="63">
        <v>10</v>
      </c>
      <c r="AA22" s="84">
        <v>6</v>
      </c>
      <c r="AB22" s="21">
        <f t="shared" si="8"/>
        <v>21</v>
      </c>
      <c r="AC22" s="52">
        <v>6</v>
      </c>
    </row>
    <row r="23" spans="1:29" ht="19.5" customHeight="1">
      <c r="A23" s="81">
        <v>24</v>
      </c>
      <c r="B23" s="2" t="s">
        <v>4</v>
      </c>
      <c r="C23" s="65" t="s">
        <v>44</v>
      </c>
      <c r="D23" s="65" t="s">
        <v>45</v>
      </c>
      <c r="E23" s="65" t="s">
        <v>41</v>
      </c>
      <c r="F23" s="20">
        <v>0.03514502314814815</v>
      </c>
      <c r="G23" s="46">
        <v>0.03593981481481481</v>
      </c>
      <c r="H23" s="46">
        <v>0.036746064814814815</v>
      </c>
      <c r="I23" s="46">
        <v>0.03750706018518519</v>
      </c>
      <c r="J23" s="77"/>
      <c r="K23" s="47">
        <f t="shared" si="0"/>
        <v>0.0007947916666666624</v>
      </c>
      <c r="L23" s="47">
        <f t="shared" si="1"/>
        <v>0.0008062500000000014</v>
      </c>
      <c r="M23" s="47">
        <f t="shared" si="2"/>
        <v>0.0007609953703703737</v>
      </c>
      <c r="N23" s="48">
        <f t="shared" si="3"/>
        <v>0.0023620370370370375</v>
      </c>
      <c r="O23" s="63"/>
      <c r="P23" s="84"/>
      <c r="Q23" s="20">
        <v>0.013131712962962963</v>
      </c>
      <c r="R23" s="46">
        <v>0.013885995370370371</v>
      </c>
      <c r="S23" s="46">
        <v>0.014650000000000002</v>
      </c>
      <c r="T23" s="46">
        <v>0.015412268518518518</v>
      </c>
      <c r="U23" s="82"/>
      <c r="V23" s="47">
        <f t="shared" si="4"/>
        <v>0.0007542824074074084</v>
      </c>
      <c r="W23" s="47">
        <f t="shared" si="5"/>
        <v>0.0007640046296296301</v>
      </c>
      <c r="X23" s="47">
        <f t="shared" si="6"/>
        <v>0.0007622685185185163</v>
      </c>
      <c r="Y23" s="48">
        <f t="shared" si="7"/>
        <v>0.0022805555555555548</v>
      </c>
      <c r="Z23" s="63">
        <v>4</v>
      </c>
      <c r="AA23" s="84">
        <v>12</v>
      </c>
      <c r="AB23" s="21">
        <f t="shared" si="8"/>
        <v>4</v>
      </c>
      <c r="AC23" s="52">
        <v>15</v>
      </c>
    </row>
    <row r="24" spans="1:29" ht="19.5" customHeight="1">
      <c r="A24" s="80">
        <v>25</v>
      </c>
      <c r="B24" s="2" t="s">
        <v>4</v>
      </c>
      <c r="C24" s="65" t="s">
        <v>49</v>
      </c>
      <c r="D24" s="65" t="s">
        <v>50</v>
      </c>
      <c r="E24" s="65" t="s">
        <v>47</v>
      </c>
      <c r="F24" s="20">
        <v>0.035774537037037035</v>
      </c>
      <c r="G24" s="46">
        <v>0.03650289351851852</v>
      </c>
      <c r="H24" s="46">
        <v>0.03720856481481482</v>
      </c>
      <c r="I24" s="46">
        <v>0.03791469907407407</v>
      </c>
      <c r="J24" s="77"/>
      <c r="K24" s="47">
        <f t="shared" si="0"/>
        <v>0.0007283564814814861</v>
      </c>
      <c r="L24" s="47">
        <f t="shared" si="1"/>
        <v>0.000705671296296298</v>
      </c>
      <c r="M24" s="47">
        <f t="shared" si="2"/>
        <v>0.0007061342592592501</v>
      </c>
      <c r="N24" s="48">
        <f t="shared" si="3"/>
        <v>0.002140162037037034</v>
      </c>
      <c r="O24" s="63">
        <v>10</v>
      </c>
      <c r="P24" s="84">
        <v>6</v>
      </c>
      <c r="Q24" s="20">
        <v>0.01071898148148148</v>
      </c>
      <c r="R24" s="46">
        <v>0.011462037037037036</v>
      </c>
      <c r="S24" s="46">
        <v>0.012207638888888888</v>
      </c>
      <c r="T24" s="46">
        <v>0.012948379629629629</v>
      </c>
      <c r="U24" s="82"/>
      <c r="V24" s="47">
        <f t="shared" si="4"/>
        <v>0.0007430555555555558</v>
      </c>
      <c r="W24" s="47">
        <f t="shared" si="5"/>
        <v>0.0007456018518518515</v>
      </c>
      <c r="X24" s="47">
        <f t="shared" si="6"/>
        <v>0.0007407407407407415</v>
      </c>
      <c r="Y24" s="48">
        <f t="shared" si="7"/>
        <v>0.0022293981481481488</v>
      </c>
      <c r="Z24" s="63">
        <v>11</v>
      </c>
      <c r="AA24" s="84">
        <v>5</v>
      </c>
      <c r="AB24" s="21">
        <f t="shared" si="8"/>
        <v>21</v>
      </c>
      <c r="AC24" s="52">
        <v>5</v>
      </c>
    </row>
    <row r="25" spans="1:29" ht="19.5" customHeight="1">
      <c r="A25" s="81">
        <v>26</v>
      </c>
      <c r="B25" s="2" t="s">
        <v>4</v>
      </c>
      <c r="C25" s="65" t="s">
        <v>155</v>
      </c>
      <c r="D25" s="65" t="s">
        <v>156</v>
      </c>
      <c r="E25" s="65" t="s">
        <v>149</v>
      </c>
      <c r="F25" s="20">
        <v>0.03705370370370371</v>
      </c>
      <c r="G25" s="46">
        <v>0.03786956018518519</v>
      </c>
      <c r="H25" s="46"/>
      <c r="I25" s="46"/>
      <c r="J25" s="77">
        <v>0.013888888888888888</v>
      </c>
      <c r="K25" s="47">
        <f t="shared" si="0"/>
        <v>0.0008158564814814834</v>
      </c>
      <c r="L25" s="47">
        <f t="shared" si="1"/>
        <v>-0.03786956018518519</v>
      </c>
      <c r="M25" s="47">
        <f t="shared" si="2"/>
        <v>0</v>
      </c>
      <c r="N25" s="48">
        <f t="shared" si="3"/>
        <v>-0.02316481481481482</v>
      </c>
      <c r="O25" s="63"/>
      <c r="P25" s="84" t="s">
        <v>163</v>
      </c>
      <c r="Q25" s="20">
        <v>0.011956018518518517</v>
      </c>
      <c r="R25" s="46">
        <v>0.012683796296296297</v>
      </c>
      <c r="S25" s="46">
        <v>0.01342673611111111</v>
      </c>
      <c r="T25" s="46">
        <v>0.014166550925925926</v>
      </c>
      <c r="U25" s="82"/>
      <c r="V25" s="47">
        <f t="shared" si="4"/>
        <v>0.0007277777777777803</v>
      </c>
      <c r="W25" s="47">
        <f t="shared" si="5"/>
        <v>0.0007429398148148126</v>
      </c>
      <c r="X25" s="47">
        <f t="shared" si="6"/>
        <v>0.0007398148148148164</v>
      </c>
      <c r="Y25" s="48">
        <f t="shared" si="7"/>
        <v>0.0022105324074074093</v>
      </c>
      <c r="Z25" s="63">
        <v>13</v>
      </c>
      <c r="AA25" s="84">
        <v>4</v>
      </c>
      <c r="AB25" s="21">
        <f t="shared" si="8"/>
        <v>13</v>
      </c>
      <c r="AC25" s="52">
        <v>11</v>
      </c>
    </row>
    <row r="26" spans="1:29" ht="19.5" customHeight="1">
      <c r="A26" s="80">
        <v>27</v>
      </c>
      <c r="B26" s="2" t="s">
        <v>4</v>
      </c>
      <c r="C26" s="65" t="s">
        <v>34</v>
      </c>
      <c r="D26" s="65" t="s">
        <v>35</v>
      </c>
      <c r="E26" s="65" t="s">
        <v>36</v>
      </c>
      <c r="F26" s="20">
        <v>0.03241585648148148</v>
      </c>
      <c r="G26" s="46">
        <v>0.0331587962962963</v>
      </c>
      <c r="H26" s="46">
        <v>0.033884375</v>
      </c>
      <c r="I26" s="46">
        <v>0.0346119212962963</v>
      </c>
      <c r="J26" s="77"/>
      <c r="K26" s="47">
        <f t="shared" si="0"/>
        <v>0.0007429398148148178</v>
      </c>
      <c r="L26" s="47">
        <f t="shared" si="1"/>
        <v>0.000725578703703704</v>
      </c>
      <c r="M26" s="47">
        <f t="shared" si="2"/>
        <v>0.0007275462962962956</v>
      </c>
      <c r="N26" s="48">
        <f t="shared" si="3"/>
        <v>0.0021960648148148174</v>
      </c>
      <c r="O26" s="63">
        <v>8</v>
      </c>
      <c r="P26" s="84">
        <v>8</v>
      </c>
      <c r="Q26" s="20">
        <v>0.00867025462962963</v>
      </c>
      <c r="R26" s="46">
        <v>0.009458912037037038</v>
      </c>
      <c r="S26" s="46">
        <v>0.010381712962962962</v>
      </c>
      <c r="T26" s="46"/>
      <c r="U26" s="82"/>
      <c r="V26" s="47">
        <f t="shared" si="4"/>
        <v>0.0007886574074074081</v>
      </c>
      <c r="W26" s="47">
        <f t="shared" si="5"/>
        <v>0.0009228009259259241</v>
      </c>
      <c r="X26" s="47">
        <f t="shared" si="6"/>
        <v>-0.010381712962962962</v>
      </c>
      <c r="Y26" s="48">
        <f t="shared" si="7"/>
        <v>-0.00867025462962963</v>
      </c>
      <c r="Z26" s="63"/>
      <c r="AA26" s="84" t="s">
        <v>163</v>
      </c>
      <c r="AB26" s="21">
        <f t="shared" si="8"/>
        <v>8</v>
      </c>
      <c r="AC26" s="52">
        <v>13</v>
      </c>
    </row>
    <row r="27" spans="1:41" ht="19.5" customHeight="1">
      <c r="A27" s="81">
        <v>28</v>
      </c>
      <c r="B27" s="2" t="s">
        <v>4</v>
      </c>
      <c r="C27" s="65" t="s">
        <v>39</v>
      </c>
      <c r="D27" s="65" t="s">
        <v>40</v>
      </c>
      <c r="E27" s="65" t="s">
        <v>41</v>
      </c>
      <c r="F27" s="20">
        <v>0.04063298611111111</v>
      </c>
      <c r="G27" s="46">
        <v>0.0414056712962963</v>
      </c>
      <c r="H27" s="46">
        <v>0.042164351851851856</v>
      </c>
      <c r="I27" s="46">
        <v>0.04293981481481481</v>
      </c>
      <c r="J27" s="77"/>
      <c r="K27" s="47">
        <f t="shared" si="0"/>
        <v>0.0007726851851851887</v>
      </c>
      <c r="L27" s="47">
        <f t="shared" si="1"/>
        <v>0.0007586805555555576</v>
      </c>
      <c r="M27" s="47">
        <f t="shared" si="2"/>
        <v>0.000775462962962957</v>
      </c>
      <c r="N27" s="48">
        <f t="shared" si="3"/>
        <v>0.0023068287037037033</v>
      </c>
      <c r="O27" s="63">
        <v>2</v>
      </c>
      <c r="P27" s="84">
        <v>14</v>
      </c>
      <c r="Q27" s="20">
        <v>0.0055622685185185185</v>
      </c>
      <c r="R27" s="46">
        <v>0.006346643518518518</v>
      </c>
      <c r="S27" s="46">
        <v>0.007118402777777778</v>
      </c>
      <c r="T27" s="46">
        <v>0.007874189814814815</v>
      </c>
      <c r="U27" s="82"/>
      <c r="V27" s="47">
        <f t="shared" si="4"/>
        <v>0.0007843749999999995</v>
      </c>
      <c r="W27" s="47">
        <f t="shared" si="5"/>
        <v>0.0007717592592592602</v>
      </c>
      <c r="X27" s="47">
        <f t="shared" si="6"/>
        <v>0.0007557870370370366</v>
      </c>
      <c r="Y27" s="48">
        <f t="shared" si="7"/>
        <v>0.0023119212962962963</v>
      </c>
      <c r="Z27" s="63">
        <v>2</v>
      </c>
      <c r="AA27" s="84">
        <v>14</v>
      </c>
      <c r="AB27" s="21">
        <f t="shared" si="8"/>
        <v>4</v>
      </c>
      <c r="AC27" s="52"/>
      <c r="AD27" s="8"/>
      <c r="AN27" s="3"/>
      <c r="AO27" s="3"/>
    </row>
    <row r="28" spans="1:29" ht="19.5" customHeight="1">
      <c r="A28" s="80">
        <v>29</v>
      </c>
      <c r="B28" s="2" t="s">
        <v>4</v>
      </c>
      <c r="C28" s="65" t="s">
        <v>72</v>
      </c>
      <c r="D28" s="65" t="s">
        <v>134</v>
      </c>
      <c r="E28" s="65" t="s">
        <v>135</v>
      </c>
      <c r="F28" s="20">
        <v>0.03844502314814815</v>
      </c>
      <c r="G28" s="46">
        <v>0.039199884259259264</v>
      </c>
      <c r="H28" s="46">
        <v>0.03995891203703703</v>
      </c>
      <c r="I28" s="46">
        <v>0.04070821759259259</v>
      </c>
      <c r="J28" s="77"/>
      <c r="K28" s="47">
        <f t="shared" si="0"/>
        <v>0.0007548611111111159</v>
      </c>
      <c r="L28" s="47">
        <f t="shared" si="1"/>
        <v>0.0007590277777777682</v>
      </c>
      <c r="M28" s="47">
        <f t="shared" si="2"/>
        <v>0.0007493055555555586</v>
      </c>
      <c r="N28" s="48">
        <f t="shared" si="3"/>
        <v>0.0022631944444444427</v>
      </c>
      <c r="O28" s="63">
        <v>4</v>
      </c>
      <c r="P28" s="84">
        <v>12</v>
      </c>
      <c r="Q28" s="20">
        <v>0.004336342592592592</v>
      </c>
      <c r="R28" s="46">
        <v>0.005110300925925925</v>
      </c>
      <c r="S28" s="46">
        <v>0.005883912037037037</v>
      </c>
      <c r="T28" s="46">
        <v>0.006648148148148149</v>
      </c>
      <c r="U28" s="82"/>
      <c r="V28" s="47">
        <f t="shared" si="4"/>
        <v>0.0007739583333333331</v>
      </c>
      <c r="W28" s="47">
        <f t="shared" si="5"/>
        <v>0.0007736111111111121</v>
      </c>
      <c r="X28" s="47">
        <f t="shared" si="6"/>
        <v>0.0007642361111111114</v>
      </c>
      <c r="Y28" s="48">
        <f t="shared" si="7"/>
        <v>0.0023118055555555565</v>
      </c>
      <c r="Z28" s="63">
        <v>3</v>
      </c>
      <c r="AA28" s="84">
        <v>13</v>
      </c>
      <c r="AB28" s="21">
        <f t="shared" si="8"/>
        <v>7</v>
      </c>
      <c r="AC28" s="52">
        <v>14</v>
      </c>
    </row>
    <row r="29" spans="1:29" ht="19.5" customHeight="1">
      <c r="A29" s="81">
        <v>30</v>
      </c>
      <c r="B29" s="2" t="s">
        <v>4</v>
      </c>
      <c r="C29" s="65" t="s">
        <v>52</v>
      </c>
      <c r="D29" s="65" t="s">
        <v>53</v>
      </c>
      <c r="E29" s="65" t="s">
        <v>54</v>
      </c>
      <c r="F29" s="20">
        <v>0.038133101851851856</v>
      </c>
      <c r="G29" s="46">
        <v>0.03887557870370371</v>
      </c>
      <c r="H29" s="46">
        <v>0.0396099537037037</v>
      </c>
      <c r="I29" s="46">
        <v>0.040350000000000004</v>
      </c>
      <c r="J29" s="77"/>
      <c r="K29" s="47">
        <f t="shared" si="0"/>
        <v>0.0007424768518518518</v>
      </c>
      <c r="L29" s="47">
        <f t="shared" si="1"/>
        <v>0.0007343749999999954</v>
      </c>
      <c r="M29" s="47">
        <f t="shared" si="2"/>
        <v>0.0007400462962963011</v>
      </c>
      <c r="N29" s="48">
        <f t="shared" si="3"/>
        <v>0.0022168981481481484</v>
      </c>
      <c r="O29" s="63">
        <v>5</v>
      </c>
      <c r="P29" s="84">
        <v>11</v>
      </c>
      <c r="Q29" s="20">
        <v>0.010178935185185185</v>
      </c>
      <c r="R29" s="46">
        <v>0.010922569444444445</v>
      </c>
      <c r="S29" s="46">
        <v>0.011672337962962962</v>
      </c>
      <c r="T29" s="46">
        <v>0.012419328703703702</v>
      </c>
      <c r="U29" s="82"/>
      <c r="V29" s="47">
        <f t="shared" si="4"/>
        <v>0.0007436342592592599</v>
      </c>
      <c r="W29" s="47">
        <f t="shared" si="5"/>
        <v>0.0007497685185185177</v>
      </c>
      <c r="X29" s="47">
        <f t="shared" si="6"/>
        <v>0.000746990740740739</v>
      </c>
      <c r="Y29" s="48">
        <f t="shared" si="7"/>
        <v>0.0022403935185185166</v>
      </c>
      <c r="Z29" s="63">
        <v>9</v>
      </c>
      <c r="AA29" s="84">
        <v>7</v>
      </c>
      <c r="AB29" s="21">
        <f t="shared" si="8"/>
        <v>14</v>
      </c>
      <c r="AC29" s="52">
        <v>9</v>
      </c>
    </row>
    <row r="30" spans="1:29" ht="19.5" customHeight="1">
      <c r="A30" s="80">
        <v>31</v>
      </c>
      <c r="B30" s="2" t="s">
        <v>4</v>
      </c>
      <c r="C30" s="65" t="s">
        <v>51</v>
      </c>
      <c r="D30" s="65" t="s">
        <v>50</v>
      </c>
      <c r="E30" s="65" t="s">
        <v>47</v>
      </c>
      <c r="F30" s="20">
        <v>0.0035153935185185184</v>
      </c>
      <c r="G30" s="46">
        <v>0.004241550925925926</v>
      </c>
      <c r="H30" s="46">
        <v>0.0049560185185185185</v>
      </c>
      <c r="I30" s="46">
        <v>0.005668287037037037</v>
      </c>
      <c r="J30" s="77"/>
      <c r="K30" s="47">
        <f t="shared" si="0"/>
        <v>0.000726157407407408</v>
      </c>
      <c r="L30" s="47">
        <f t="shared" si="1"/>
        <v>0.0007144675925925921</v>
      </c>
      <c r="M30" s="47">
        <f t="shared" si="2"/>
        <v>0.0007122685185185183</v>
      </c>
      <c r="N30" s="48">
        <f t="shared" si="3"/>
        <v>0.0021528935185185184</v>
      </c>
      <c r="O30" s="63">
        <v>9</v>
      </c>
      <c r="P30" s="84">
        <v>7</v>
      </c>
      <c r="Q30" s="20">
        <v>0.0013606481481481482</v>
      </c>
      <c r="R30" s="46">
        <v>0.002095138888888889</v>
      </c>
      <c r="S30" s="46">
        <v>0.0028334490740740746</v>
      </c>
      <c r="T30" s="46">
        <v>0.0036105324074074074</v>
      </c>
      <c r="U30" s="82"/>
      <c r="V30" s="47">
        <f t="shared" si="4"/>
        <v>0.0007344907407407409</v>
      </c>
      <c r="W30" s="47">
        <f t="shared" si="5"/>
        <v>0.0007383101851851856</v>
      </c>
      <c r="X30" s="47">
        <f t="shared" si="6"/>
        <v>0.0007770833333333328</v>
      </c>
      <c r="Y30" s="48">
        <f t="shared" si="7"/>
        <v>0.002249884259259259</v>
      </c>
      <c r="Z30" s="63">
        <v>8</v>
      </c>
      <c r="AA30" s="84">
        <v>8</v>
      </c>
      <c r="AB30" s="21">
        <f t="shared" si="8"/>
        <v>17</v>
      </c>
      <c r="AC30" s="52">
        <v>8</v>
      </c>
    </row>
    <row r="31" spans="1:42" ht="19.5" customHeight="1">
      <c r="A31" s="81">
        <v>32</v>
      </c>
      <c r="B31" s="2" t="s">
        <v>4</v>
      </c>
      <c r="C31" s="65" t="s">
        <v>37</v>
      </c>
      <c r="D31" s="65" t="s">
        <v>38</v>
      </c>
      <c r="E31" s="65" t="s">
        <v>36</v>
      </c>
      <c r="F31" s="20">
        <v>0.0032114583333333335</v>
      </c>
      <c r="G31" s="46">
        <v>0.003939930555555555</v>
      </c>
      <c r="H31" s="46">
        <v>0.004668287037037037</v>
      </c>
      <c r="I31" s="46">
        <v>0.005407870370370371</v>
      </c>
      <c r="J31" s="77"/>
      <c r="K31" s="47">
        <f t="shared" si="0"/>
        <v>0.0007284722222222215</v>
      </c>
      <c r="L31" s="47">
        <f t="shared" si="1"/>
        <v>0.0007283564814814817</v>
      </c>
      <c r="M31" s="47">
        <f t="shared" si="2"/>
        <v>0.0007395833333333343</v>
      </c>
      <c r="N31" s="48">
        <f t="shared" si="3"/>
        <v>0.0021964120370370375</v>
      </c>
      <c r="O31" s="63">
        <v>7</v>
      </c>
      <c r="P31" s="84">
        <v>9</v>
      </c>
      <c r="Q31" s="20">
        <v>0.04118935185185185</v>
      </c>
      <c r="R31" s="46">
        <v>0.0419212962962963</v>
      </c>
      <c r="S31" s="46">
        <v>0.04266203703703703</v>
      </c>
      <c r="T31" s="46">
        <v>0.04338344907407407</v>
      </c>
      <c r="U31" s="82"/>
      <c r="V31" s="47">
        <f t="shared" si="4"/>
        <v>0.0007319444444444448</v>
      </c>
      <c r="W31" s="47">
        <f t="shared" si="5"/>
        <v>0.0007407407407407363</v>
      </c>
      <c r="X31" s="47">
        <f t="shared" si="6"/>
        <v>0.0007214120370370378</v>
      </c>
      <c r="Y31" s="48">
        <f t="shared" si="7"/>
        <v>0.002194097222222219</v>
      </c>
      <c r="Z31" s="63">
        <v>20</v>
      </c>
      <c r="AA31" s="84">
        <v>1</v>
      </c>
      <c r="AB31" s="21">
        <f t="shared" si="8"/>
        <v>27</v>
      </c>
      <c r="AC31" s="52">
        <v>2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4"/>
      <c r="AP31" s="24"/>
    </row>
    <row r="32" spans="1:29" ht="19.5" customHeight="1">
      <c r="A32" s="80">
        <v>33</v>
      </c>
      <c r="B32" s="2" t="s">
        <v>4</v>
      </c>
      <c r="C32" s="65" t="s">
        <v>86</v>
      </c>
      <c r="D32" s="65" t="s">
        <v>81</v>
      </c>
      <c r="E32" s="65" t="s">
        <v>147</v>
      </c>
      <c r="F32" s="20">
        <v>0.04155289351851852</v>
      </c>
      <c r="G32" s="46">
        <v>0.04238425925925926</v>
      </c>
      <c r="H32" s="46">
        <v>0.043181828703703705</v>
      </c>
      <c r="I32" s="46">
        <v>0.04397430555555556</v>
      </c>
      <c r="J32" s="77"/>
      <c r="K32" s="47">
        <f t="shared" si="0"/>
        <v>0.0008313657407407402</v>
      </c>
      <c r="L32" s="47">
        <f t="shared" si="1"/>
        <v>0.0007975694444444445</v>
      </c>
      <c r="M32" s="47">
        <f t="shared" si="2"/>
        <v>0.0007924768518518532</v>
      </c>
      <c r="N32" s="48">
        <f t="shared" si="3"/>
        <v>0.002421412037037038</v>
      </c>
      <c r="O32" s="63"/>
      <c r="P32" s="84"/>
      <c r="Q32" s="20">
        <v>0.03705752314814815</v>
      </c>
      <c r="R32" s="46">
        <v>0.037845833333333335</v>
      </c>
      <c r="S32" s="46">
        <v>0.0386224537037037</v>
      </c>
      <c r="T32" s="46">
        <v>0.039387962962962965</v>
      </c>
      <c r="U32" s="82"/>
      <c r="V32" s="47">
        <f t="shared" si="4"/>
        <v>0.000788310185185187</v>
      </c>
      <c r="W32" s="47">
        <f t="shared" si="5"/>
        <v>0.000776620370370365</v>
      </c>
      <c r="X32" s="47">
        <f t="shared" si="6"/>
        <v>0.0007655092592592644</v>
      </c>
      <c r="Y32" s="48">
        <f t="shared" si="7"/>
        <v>0.0023304398148148164</v>
      </c>
      <c r="Z32" s="63"/>
      <c r="AA32" s="84"/>
      <c r="AB32" s="21">
        <f t="shared" si="8"/>
        <v>0</v>
      </c>
      <c r="AC32" s="52"/>
    </row>
    <row r="33" spans="1:29" ht="19.5" customHeight="1">
      <c r="A33" s="81">
        <v>34</v>
      </c>
      <c r="B33" s="2" t="s">
        <v>4</v>
      </c>
      <c r="C33" s="65" t="s">
        <v>126</v>
      </c>
      <c r="D33" s="65" t="s">
        <v>127</v>
      </c>
      <c r="E33" s="65" t="s">
        <v>128</v>
      </c>
      <c r="F33" s="20">
        <v>0.005178703703703704</v>
      </c>
      <c r="G33" s="46">
        <v>0.005961226851851852</v>
      </c>
      <c r="H33" s="46">
        <v>0.006742708333333333</v>
      </c>
      <c r="I33" s="46">
        <v>0.007523148148148148</v>
      </c>
      <c r="J33" s="77"/>
      <c r="K33" s="47">
        <f t="shared" si="0"/>
        <v>0.0007825231481481485</v>
      </c>
      <c r="L33" s="47">
        <f t="shared" si="1"/>
        <v>0.0007814814814814811</v>
      </c>
      <c r="M33" s="47">
        <f t="shared" si="2"/>
        <v>0.0007804398148148145</v>
      </c>
      <c r="N33" s="48">
        <f t="shared" si="3"/>
        <v>0.002344444444444444</v>
      </c>
      <c r="O33" s="63">
        <v>1</v>
      </c>
      <c r="P33" s="84">
        <v>15</v>
      </c>
      <c r="Q33" s="20">
        <v>0.0007686342592592593</v>
      </c>
      <c r="R33" s="46">
        <v>0.0015438657407407408</v>
      </c>
      <c r="S33" s="46">
        <v>0.002321990740740741</v>
      </c>
      <c r="T33" s="46">
        <v>0.0030929398148148153</v>
      </c>
      <c r="U33" s="82"/>
      <c r="V33" s="47">
        <f t="shared" si="4"/>
        <v>0.0007752314814814816</v>
      </c>
      <c r="W33" s="47">
        <f t="shared" si="5"/>
        <v>0.000778125</v>
      </c>
      <c r="X33" s="47">
        <f t="shared" si="6"/>
        <v>0.0007709490740740745</v>
      </c>
      <c r="Y33" s="48">
        <f t="shared" si="7"/>
        <v>0.002324305555555556</v>
      </c>
      <c r="Z33" s="63"/>
      <c r="AA33" s="84"/>
      <c r="AB33" s="21">
        <f t="shared" si="8"/>
        <v>1</v>
      </c>
      <c r="AC33" s="52"/>
    </row>
    <row r="34" spans="1:42" s="24" customFormat="1" ht="19.5" customHeight="1">
      <c r="A34" s="80">
        <v>35</v>
      </c>
      <c r="B34" s="2" t="s">
        <v>4</v>
      </c>
      <c r="C34" s="65" t="s">
        <v>68</v>
      </c>
      <c r="D34" s="65" t="s">
        <v>138</v>
      </c>
      <c r="E34" s="65" t="s">
        <v>110</v>
      </c>
      <c r="F34" s="20">
        <v>0.00622013888888889</v>
      </c>
      <c r="G34" s="46">
        <v>0.006964814814814815</v>
      </c>
      <c r="H34" s="46">
        <v>0.0077089120370370376</v>
      </c>
      <c r="I34" s="46">
        <v>0.008436342592592593</v>
      </c>
      <c r="J34" s="77"/>
      <c r="K34" s="47">
        <f t="shared" si="0"/>
        <v>0.0007446759259259255</v>
      </c>
      <c r="L34" s="47">
        <f t="shared" si="1"/>
        <v>0.0007440972222222224</v>
      </c>
      <c r="M34" s="47">
        <f t="shared" si="2"/>
        <v>0.000727430555555555</v>
      </c>
      <c r="N34" s="48">
        <f t="shared" si="3"/>
        <v>0.002216203703703703</v>
      </c>
      <c r="O34" s="63">
        <v>6</v>
      </c>
      <c r="P34" s="84">
        <v>10</v>
      </c>
      <c r="Q34" s="20">
        <v>0.03999861111111111</v>
      </c>
      <c r="R34" s="46">
        <v>0.04075752314814814</v>
      </c>
      <c r="S34" s="46">
        <v>0.041521412037037034</v>
      </c>
      <c r="T34" s="46">
        <v>0.042277777777777775</v>
      </c>
      <c r="U34" s="82"/>
      <c r="V34" s="47">
        <f t="shared" si="4"/>
        <v>0.0007589120370370336</v>
      </c>
      <c r="W34" s="47">
        <f t="shared" si="5"/>
        <v>0.0007638888888888903</v>
      </c>
      <c r="X34" s="47">
        <f t="shared" si="6"/>
        <v>0.0007563657407407415</v>
      </c>
      <c r="Y34" s="48">
        <f t="shared" si="7"/>
        <v>0.0022791666666666655</v>
      </c>
      <c r="Z34" s="63">
        <v>5</v>
      </c>
      <c r="AA34" s="84">
        <v>11</v>
      </c>
      <c r="AB34" s="21">
        <f t="shared" si="8"/>
        <v>11</v>
      </c>
      <c r="AC34" s="52">
        <v>12</v>
      </c>
      <c r="AD34" s="3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3"/>
    </row>
    <row r="35" spans="1:29" ht="19.5" customHeight="1">
      <c r="A35" s="81">
        <v>36</v>
      </c>
      <c r="B35" s="2" t="s">
        <v>4</v>
      </c>
      <c r="C35" s="65" t="s">
        <v>48</v>
      </c>
      <c r="D35" s="65" t="s">
        <v>46</v>
      </c>
      <c r="E35" s="65" t="s">
        <v>47</v>
      </c>
      <c r="F35" s="20">
        <v>0.018433564814814816</v>
      </c>
      <c r="G35" s="46">
        <v>0.019200810185185185</v>
      </c>
      <c r="H35" s="46">
        <v>0.019952314814814815</v>
      </c>
      <c r="I35" s="46">
        <v>0.020714351851851852</v>
      </c>
      <c r="J35" s="77"/>
      <c r="K35" s="47">
        <f t="shared" si="0"/>
        <v>0.0007672453703703695</v>
      </c>
      <c r="L35" s="47">
        <f t="shared" si="1"/>
        <v>0.0007515046296296297</v>
      </c>
      <c r="M35" s="47">
        <f t="shared" si="2"/>
        <v>0.0007620370370370368</v>
      </c>
      <c r="N35" s="48">
        <f t="shared" si="3"/>
        <v>0.002280787037037036</v>
      </c>
      <c r="O35" s="63">
        <v>3</v>
      </c>
      <c r="P35" s="84">
        <v>13</v>
      </c>
      <c r="Q35" s="20">
        <v>0.034058680555555554</v>
      </c>
      <c r="R35" s="46">
        <v>0.03480023148148148</v>
      </c>
      <c r="S35" s="46">
        <v>0.03552013888888889</v>
      </c>
      <c r="T35" s="46">
        <v>0.03626296296296296</v>
      </c>
      <c r="U35" s="82"/>
      <c r="V35" s="47">
        <f t="shared" si="4"/>
        <v>0.0007415509259259268</v>
      </c>
      <c r="W35" s="47">
        <f t="shared" si="5"/>
        <v>0.0007199074074074122</v>
      </c>
      <c r="X35" s="47">
        <f t="shared" si="6"/>
        <v>0.0007428240740740694</v>
      </c>
      <c r="Y35" s="48">
        <f t="shared" si="7"/>
        <v>0.0022042824074074083</v>
      </c>
      <c r="Z35" s="63">
        <v>15</v>
      </c>
      <c r="AA35" s="84">
        <v>3</v>
      </c>
      <c r="AB35" s="21">
        <f t="shared" si="8"/>
        <v>18</v>
      </c>
      <c r="AC35" s="52">
        <v>7</v>
      </c>
    </row>
    <row r="36" spans="1:29" ht="19.5" customHeight="1">
      <c r="A36" s="80">
        <v>37</v>
      </c>
      <c r="B36" s="2" t="s">
        <v>4</v>
      </c>
      <c r="C36" s="65" t="s">
        <v>70</v>
      </c>
      <c r="D36" s="65" t="s">
        <v>139</v>
      </c>
      <c r="E36" s="65" t="s">
        <v>55</v>
      </c>
      <c r="F36" s="20">
        <v>0.007264467592592593</v>
      </c>
      <c r="G36" s="46">
        <v>0.008061111111111111</v>
      </c>
      <c r="H36" s="46">
        <v>0.008850694444444444</v>
      </c>
      <c r="I36" s="46">
        <v>0.011224537037037038</v>
      </c>
      <c r="J36" s="77"/>
      <c r="K36" s="47">
        <f aca="true" t="shared" si="9" ref="K36:K67">G36-F36</f>
        <v>0.0007966435185185177</v>
      </c>
      <c r="L36" s="47">
        <f aca="true" t="shared" si="10" ref="L36:L67">H36-G36</f>
        <v>0.0007895833333333331</v>
      </c>
      <c r="M36" s="47">
        <f aca="true" t="shared" si="11" ref="M36:M67">I36-H36</f>
        <v>0.002373842592592594</v>
      </c>
      <c r="N36" s="48">
        <f aca="true" t="shared" si="12" ref="N36:N67">SUM(K36:M36)+J36</f>
        <v>0.003960069444444445</v>
      </c>
      <c r="O36" s="63"/>
      <c r="P36" s="84"/>
      <c r="Q36" s="20">
        <v>0.03565115740740741</v>
      </c>
      <c r="R36" s="46">
        <v>0.036538425925925926</v>
      </c>
      <c r="S36" s="46">
        <v>0.037477662037037035</v>
      </c>
      <c r="T36" s="46">
        <v>0.038506018518518516</v>
      </c>
      <c r="U36" s="82"/>
      <c r="V36" s="47">
        <f aca="true" t="shared" si="13" ref="V36:V67">R36-Q36</f>
        <v>0.0008872685185185164</v>
      </c>
      <c r="W36" s="47">
        <f aca="true" t="shared" si="14" ref="W36:W67">S36-R36</f>
        <v>0.0009392361111111094</v>
      </c>
      <c r="X36" s="47">
        <f aca="true" t="shared" si="15" ref="X36:X67">T36-S36</f>
        <v>0.0010283564814814808</v>
      </c>
      <c r="Y36" s="48">
        <f aca="true" t="shared" si="16" ref="Y36:Y67">SUM(V36:X36)+U36</f>
        <v>0.0028548611111111066</v>
      </c>
      <c r="Z36" s="63"/>
      <c r="AA36" s="84"/>
      <c r="AB36" s="21">
        <f aca="true" t="shared" si="17" ref="AB36:AB67">Z36+O36</f>
        <v>0</v>
      </c>
      <c r="AC36" s="52"/>
    </row>
    <row r="37" spans="1:29" ht="19.5" customHeight="1">
      <c r="A37" s="81">
        <v>38</v>
      </c>
      <c r="B37" s="2" t="s">
        <v>4</v>
      </c>
      <c r="C37" s="65" t="s">
        <v>101</v>
      </c>
      <c r="D37" s="65" t="s">
        <v>159</v>
      </c>
      <c r="E37" s="65" t="s">
        <v>160</v>
      </c>
      <c r="F37" s="20">
        <v>0.01158287037037037</v>
      </c>
      <c r="G37" s="46">
        <v>0.012389467592592593</v>
      </c>
      <c r="H37" s="46">
        <v>0.013183333333333333</v>
      </c>
      <c r="I37" s="46">
        <v>0.013991435185185185</v>
      </c>
      <c r="J37" s="77"/>
      <c r="K37" s="47">
        <f t="shared" si="9"/>
        <v>0.0008065972222222224</v>
      </c>
      <c r="L37" s="47">
        <f t="shared" si="10"/>
        <v>0.0007938657407407408</v>
      </c>
      <c r="M37" s="47">
        <f t="shared" si="11"/>
        <v>0.0008081018518518515</v>
      </c>
      <c r="N37" s="48">
        <f t="shared" si="12"/>
        <v>0.0024085648148148148</v>
      </c>
      <c r="O37" s="63"/>
      <c r="P37" s="84"/>
      <c r="Q37" s="20">
        <v>0.03340590277777778</v>
      </c>
      <c r="R37" s="46">
        <v>0.0342125</v>
      </c>
      <c r="S37" s="46">
        <v>0.03503356481481481</v>
      </c>
      <c r="T37" s="46">
        <v>0.03584178240740741</v>
      </c>
      <c r="U37" s="82"/>
      <c r="V37" s="47">
        <f t="shared" si="13"/>
        <v>0.000806597222222219</v>
      </c>
      <c r="W37" s="47">
        <f t="shared" si="14"/>
        <v>0.0008210648148148092</v>
      </c>
      <c r="X37" s="47">
        <f t="shared" si="15"/>
        <v>0.0008082175925926</v>
      </c>
      <c r="Y37" s="48">
        <f t="shared" si="16"/>
        <v>0.002435879629629628</v>
      </c>
      <c r="Z37" s="63"/>
      <c r="AA37" s="84"/>
      <c r="AB37" s="21">
        <f t="shared" si="17"/>
        <v>0</v>
      </c>
      <c r="AC37" s="52"/>
    </row>
    <row r="38" spans="1:29" ht="19.5" customHeight="1">
      <c r="A38" s="81">
        <v>48</v>
      </c>
      <c r="B38" s="35" t="s">
        <v>8</v>
      </c>
      <c r="C38" s="34" t="s">
        <v>70</v>
      </c>
      <c r="D38" s="34" t="s">
        <v>71</v>
      </c>
      <c r="E38" s="34" t="s">
        <v>57</v>
      </c>
      <c r="F38" s="20">
        <v>0.013798726851851852</v>
      </c>
      <c r="G38" s="46">
        <v>0.014466550925925926</v>
      </c>
      <c r="H38" s="46">
        <v>0.01512546296296296</v>
      </c>
      <c r="I38" s="46">
        <v>0.015803703703703702</v>
      </c>
      <c r="J38" s="77"/>
      <c r="K38" s="47">
        <f t="shared" si="9"/>
        <v>0.0006678240740740742</v>
      </c>
      <c r="L38" s="47">
        <f t="shared" si="10"/>
        <v>0.0006589120370370342</v>
      </c>
      <c r="M38" s="47">
        <f t="shared" si="11"/>
        <v>0.0006782407407407414</v>
      </c>
      <c r="N38" s="48">
        <f t="shared" si="12"/>
        <v>0.00200497685185185</v>
      </c>
      <c r="O38" s="63">
        <v>20</v>
      </c>
      <c r="P38" s="84">
        <v>1</v>
      </c>
      <c r="Q38" s="20">
        <v>0.03959039351851852</v>
      </c>
      <c r="R38" s="46">
        <v>0.04028217592592592</v>
      </c>
      <c r="S38" s="46">
        <v>0.04096180555555556</v>
      </c>
      <c r="T38" s="46">
        <v>0.041640162037037035</v>
      </c>
      <c r="U38" s="82"/>
      <c r="V38" s="47">
        <f t="shared" si="13"/>
        <v>0.0006917824074074014</v>
      </c>
      <c r="W38" s="47">
        <f t="shared" si="14"/>
        <v>0.0006796296296296342</v>
      </c>
      <c r="X38" s="47">
        <f t="shared" si="15"/>
        <v>0.0006783564814814777</v>
      </c>
      <c r="Y38" s="48">
        <f t="shared" si="16"/>
        <v>0.0020497685185185133</v>
      </c>
      <c r="Z38" s="63">
        <v>15</v>
      </c>
      <c r="AA38" s="84">
        <v>3</v>
      </c>
      <c r="AB38" s="21">
        <f t="shared" si="17"/>
        <v>35</v>
      </c>
      <c r="AC38" s="52">
        <v>1</v>
      </c>
    </row>
    <row r="39" spans="1:29" ht="19.5" customHeight="1">
      <c r="A39" s="80">
        <v>49</v>
      </c>
      <c r="B39" s="35" t="s">
        <v>8</v>
      </c>
      <c r="C39" s="34" t="s">
        <v>70</v>
      </c>
      <c r="D39" s="34" t="s">
        <v>108</v>
      </c>
      <c r="E39" s="34" t="s">
        <v>150</v>
      </c>
      <c r="F39" s="20">
        <v>0.01420150462962963</v>
      </c>
      <c r="G39" s="46">
        <v>0.014904861111111112</v>
      </c>
      <c r="H39" s="46">
        <v>0.015606828703703703</v>
      </c>
      <c r="I39" s="46">
        <v>0.016282986111111113</v>
      </c>
      <c r="J39" s="77"/>
      <c r="K39" s="47">
        <f t="shared" si="9"/>
        <v>0.0007033564814814819</v>
      </c>
      <c r="L39" s="47">
        <f t="shared" si="10"/>
        <v>0.0007019675925925908</v>
      </c>
      <c r="M39" s="47">
        <f t="shared" si="11"/>
        <v>0.00067615740740741</v>
      </c>
      <c r="N39" s="48">
        <f t="shared" si="12"/>
        <v>0.0020814814814814828</v>
      </c>
      <c r="O39" s="63">
        <v>17</v>
      </c>
      <c r="P39" s="84">
        <v>2</v>
      </c>
      <c r="Q39" s="20">
        <v>0.032445138888888884</v>
      </c>
      <c r="R39" s="46">
        <v>0.03313715277777778</v>
      </c>
      <c r="S39" s="46">
        <v>0.033827083333333334</v>
      </c>
      <c r="T39" s="46">
        <v>0.03451481481481481</v>
      </c>
      <c r="U39" s="82"/>
      <c r="V39" s="47">
        <f t="shared" si="13"/>
        <v>0.0006920138888888983</v>
      </c>
      <c r="W39" s="47">
        <f t="shared" si="14"/>
        <v>0.0006899305555555513</v>
      </c>
      <c r="X39" s="47">
        <f t="shared" si="15"/>
        <v>0.0006877314814814767</v>
      </c>
      <c r="Y39" s="48">
        <f t="shared" si="16"/>
        <v>0.002069675925925926</v>
      </c>
      <c r="Z39" s="63">
        <v>11</v>
      </c>
      <c r="AA39" s="84">
        <v>5</v>
      </c>
      <c r="AB39" s="21">
        <f t="shared" si="17"/>
        <v>28</v>
      </c>
      <c r="AC39" s="52">
        <v>3</v>
      </c>
    </row>
    <row r="40" spans="1:29" ht="19.5" customHeight="1">
      <c r="A40" s="80">
        <v>51</v>
      </c>
      <c r="B40" s="35" t="s">
        <v>8</v>
      </c>
      <c r="C40" s="67" t="s">
        <v>72</v>
      </c>
      <c r="D40" s="67" t="s">
        <v>71</v>
      </c>
      <c r="E40" s="67" t="s">
        <v>57</v>
      </c>
      <c r="F40" s="20">
        <v>0.020880439814814813</v>
      </c>
      <c r="G40" s="46">
        <v>0.021579976851851854</v>
      </c>
      <c r="H40" s="46">
        <v>0.02228298611111111</v>
      </c>
      <c r="I40" s="46">
        <v>0.02299097222222222</v>
      </c>
      <c r="J40" s="77"/>
      <c r="K40" s="47">
        <f t="shared" si="9"/>
        <v>0.0006995370370370402</v>
      </c>
      <c r="L40" s="47">
        <f t="shared" si="10"/>
        <v>0.0007030092592592574</v>
      </c>
      <c r="M40" s="47">
        <f t="shared" si="11"/>
        <v>0.0007079861111111106</v>
      </c>
      <c r="N40" s="48">
        <f t="shared" si="12"/>
        <v>0.002110532407407408</v>
      </c>
      <c r="O40" s="63">
        <v>15</v>
      </c>
      <c r="P40" s="84">
        <v>3</v>
      </c>
      <c r="Q40" s="20">
        <v>0.03146608796296296</v>
      </c>
      <c r="R40" s="46">
        <v>0.03217546296296297</v>
      </c>
      <c r="S40" s="46">
        <v>0.03287974537037037</v>
      </c>
      <c r="T40" s="46">
        <v>0.03359513888888889</v>
      </c>
      <c r="U40" s="82"/>
      <c r="V40" s="47">
        <f t="shared" si="13"/>
        <v>0.0007093750000000051</v>
      </c>
      <c r="W40" s="47">
        <f t="shared" si="14"/>
        <v>0.0007042824074074</v>
      </c>
      <c r="X40" s="47">
        <f t="shared" si="15"/>
        <v>0.0007153935185185215</v>
      </c>
      <c r="Y40" s="48">
        <f t="shared" si="16"/>
        <v>0.0021290509259259266</v>
      </c>
      <c r="Z40" s="63">
        <v>7</v>
      </c>
      <c r="AA40" s="84">
        <v>9</v>
      </c>
      <c r="AB40" s="21">
        <f t="shared" si="17"/>
        <v>22</v>
      </c>
      <c r="AC40" s="52">
        <v>6</v>
      </c>
    </row>
    <row r="41" spans="1:29" ht="19.5" customHeight="1">
      <c r="A41" s="81">
        <v>52</v>
      </c>
      <c r="B41" s="35" t="s">
        <v>8</v>
      </c>
      <c r="C41" s="34" t="s">
        <v>72</v>
      </c>
      <c r="D41" s="34" t="s">
        <v>153</v>
      </c>
      <c r="E41" s="34" t="s">
        <v>154</v>
      </c>
      <c r="F41" s="20">
        <v>0.015383796296296296</v>
      </c>
      <c r="G41" s="46">
        <v>0.016110069444444444</v>
      </c>
      <c r="H41" s="46">
        <v>0.01683136574074074</v>
      </c>
      <c r="I41" s="46">
        <v>0.017550347222222224</v>
      </c>
      <c r="J41" s="77"/>
      <c r="K41" s="47">
        <f t="shared" si="9"/>
        <v>0.0007262731481481478</v>
      </c>
      <c r="L41" s="47">
        <f t="shared" si="10"/>
        <v>0.0007212962962962963</v>
      </c>
      <c r="M41" s="47">
        <f t="shared" si="11"/>
        <v>0.0007189814814814836</v>
      </c>
      <c r="N41" s="48">
        <f t="shared" si="12"/>
        <v>0.0021665509259259277</v>
      </c>
      <c r="O41" s="63">
        <v>9</v>
      </c>
      <c r="P41" s="84">
        <v>7</v>
      </c>
      <c r="Q41" s="20">
        <v>0.030499768518518516</v>
      </c>
      <c r="R41" s="46">
        <v>0.03121296296296296</v>
      </c>
      <c r="S41" s="46">
        <v>0.03192650462962963</v>
      </c>
      <c r="T41" s="46">
        <v>0.03264444444444445</v>
      </c>
      <c r="U41" s="82"/>
      <c r="V41" s="47">
        <f t="shared" si="13"/>
        <v>0.0007131944444444434</v>
      </c>
      <c r="W41" s="47">
        <f t="shared" si="14"/>
        <v>0.0007135416666666679</v>
      </c>
      <c r="X41" s="47">
        <f t="shared" si="15"/>
        <v>0.0007179398148148206</v>
      </c>
      <c r="Y41" s="48">
        <f t="shared" si="16"/>
        <v>0.002144675925925932</v>
      </c>
      <c r="Z41" s="63">
        <v>5</v>
      </c>
      <c r="AA41" s="84">
        <v>11</v>
      </c>
      <c r="AB41" s="21">
        <f t="shared" si="17"/>
        <v>14</v>
      </c>
      <c r="AC41" s="52">
        <v>10</v>
      </c>
    </row>
    <row r="42" spans="1:29" ht="19.5" customHeight="1">
      <c r="A42" s="80">
        <v>53</v>
      </c>
      <c r="B42" s="35" t="s">
        <v>8</v>
      </c>
      <c r="C42" s="34" t="s">
        <v>132</v>
      </c>
      <c r="D42" s="34" t="s">
        <v>95</v>
      </c>
      <c r="E42" s="34" t="s">
        <v>96</v>
      </c>
      <c r="F42" s="20">
        <v>0.01647627314814815</v>
      </c>
      <c r="G42" s="46">
        <v>0.017190972222222222</v>
      </c>
      <c r="H42" s="46">
        <v>0.01789537037037037</v>
      </c>
      <c r="I42" s="46">
        <v>0.01860868055555556</v>
      </c>
      <c r="J42" s="77"/>
      <c r="K42" s="47">
        <f t="shared" si="9"/>
        <v>0.0007146990740740725</v>
      </c>
      <c r="L42" s="47">
        <f t="shared" si="10"/>
        <v>0.0007043981481481484</v>
      </c>
      <c r="M42" s="47">
        <f t="shared" si="11"/>
        <v>0.0007133101851851884</v>
      </c>
      <c r="N42" s="48">
        <f t="shared" si="12"/>
        <v>0.0021324074074074092</v>
      </c>
      <c r="O42" s="63">
        <v>10</v>
      </c>
      <c r="P42" s="84">
        <v>6</v>
      </c>
      <c r="Q42" s="20">
        <v>0.02859074074074074</v>
      </c>
      <c r="R42" s="46">
        <v>0.029291666666666664</v>
      </c>
      <c r="S42" s="46">
        <v>0.02996400462962963</v>
      </c>
      <c r="T42" s="46">
        <v>0.030656944444444445</v>
      </c>
      <c r="U42" s="82"/>
      <c r="V42" s="47">
        <f t="shared" si="13"/>
        <v>0.0007009259259259243</v>
      </c>
      <c r="W42" s="47">
        <f t="shared" si="14"/>
        <v>0.0006723379629629649</v>
      </c>
      <c r="X42" s="47">
        <f t="shared" si="15"/>
        <v>0.0006929398148148164</v>
      </c>
      <c r="Y42" s="48">
        <f t="shared" si="16"/>
        <v>0.0020662037037037055</v>
      </c>
      <c r="Z42" s="63">
        <v>13</v>
      </c>
      <c r="AA42" s="84">
        <v>4</v>
      </c>
      <c r="AB42" s="21">
        <f t="shared" si="17"/>
        <v>23</v>
      </c>
      <c r="AC42" s="52">
        <v>5</v>
      </c>
    </row>
    <row r="43" spans="1:29" ht="19.5" customHeight="1">
      <c r="A43" s="81">
        <v>54</v>
      </c>
      <c r="B43" s="35" t="s">
        <v>8</v>
      </c>
      <c r="C43" s="34" t="s">
        <v>92</v>
      </c>
      <c r="D43" s="34" t="s">
        <v>93</v>
      </c>
      <c r="E43" s="34" t="s">
        <v>94</v>
      </c>
      <c r="F43" s="20">
        <v>0.019905787037037038</v>
      </c>
      <c r="G43" s="46">
        <v>0.02061678240740741</v>
      </c>
      <c r="H43" s="46">
        <v>0.021319444444444443</v>
      </c>
      <c r="I43" s="46">
        <v>0.022030555555555557</v>
      </c>
      <c r="J43" s="77"/>
      <c r="K43" s="47">
        <f t="shared" si="9"/>
        <v>0.0007109953703703722</v>
      </c>
      <c r="L43" s="47">
        <f t="shared" si="10"/>
        <v>0.0007026620370370329</v>
      </c>
      <c r="M43" s="47">
        <f t="shared" si="11"/>
        <v>0.0007111111111111137</v>
      </c>
      <c r="N43" s="48">
        <f t="shared" si="12"/>
        <v>0.002124768518518519</v>
      </c>
      <c r="O43" s="63">
        <v>13</v>
      </c>
      <c r="P43" s="84">
        <v>4</v>
      </c>
      <c r="Q43" s="20">
        <v>0.02752071759259259</v>
      </c>
      <c r="R43" s="46">
        <v>0.028231134259259258</v>
      </c>
      <c r="S43" s="46">
        <v>0.028957060185185183</v>
      </c>
      <c r="T43" s="46">
        <v>0.029660532407407406</v>
      </c>
      <c r="U43" s="82"/>
      <c r="V43" s="47">
        <f t="shared" si="13"/>
        <v>0.0007104166666666682</v>
      </c>
      <c r="W43" s="47">
        <f t="shared" si="14"/>
        <v>0.000725925925925925</v>
      </c>
      <c r="X43" s="47">
        <f t="shared" si="15"/>
        <v>0.0007034722222222234</v>
      </c>
      <c r="Y43" s="48">
        <f t="shared" si="16"/>
        <v>0.0021398148148148166</v>
      </c>
      <c r="Z43" s="63">
        <v>6</v>
      </c>
      <c r="AA43" s="84">
        <v>10</v>
      </c>
      <c r="AB43" s="21">
        <f t="shared" si="17"/>
        <v>19</v>
      </c>
      <c r="AC43" s="52">
        <v>7</v>
      </c>
    </row>
    <row r="44" spans="1:29" ht="19.5" customHeight="1">
      <c r="A44" s="80">
        <v>55</v>
      </c>
      <c r="B44" s="35" t="s">
        <v>8</v>
      </c>
      <c r="C44" s="34" t="s">
        <v>66</v>
      </c>
      <c r="D44" s="34" t="s">
        <v>67</v>
      </c>
      <c r="E44" s="34" t="s">
        <v>65</v>
      </c>
      <c r="F44" s="20">
        <v>0.021859143518518517</v>
      </c>
      <c r="G44" s="46">
        <v>0.022596875</v>
      </c>
      <c r="H44" s="46">
        <v>0.02332488425925926</v>
      </c>
      <c r="I44" s="46">
        <v>0.02405763888888889</v>
      </c>
      <c r="J44" s="77"/>
      <c r="K44" s="47">
        <f t="shared" si="9"/>
        <v>0.0007377314814814816</v>
      </c>
      <c r="L44" s="47">
        <f t="shared" si="10"/>
        <v>0.0007280092592592616</v>
      </c>
      <c r="M44" s="47">
        <f t="shared" si="11"/>
        <v>0.0007327546296296283</v>
      </c>
      <c r="N44" s="48">
        <f t="shared" si="12"/>
        <v>0.0021984953703703715</v>
      </c>
      <c r="O44" s="63">
        <v>6</v>
      </c>
      <c r="P44" s="84">
        <v>10</v>
      </c>
      <c r="Q44" s="20">
        <v>0.02946516203703704</v>
      </c>
      <c r="R44" s="46">
        <v>0.03020486111111111</v>
      </c>
      <c r="S44" s="46">
        <v>0.030915509259259257</v>
      </c>
      <c r="T44" s="46">
        <v>0.03162708333333333</v>
      </c>
      <c r="U44" s="82"/>
      <c r="V44" s="47">
        <f t="shared" si="13"/>
        <v>0.0007396990740740697</v>
      </c>
      <c r="W44" s="47">
        <f t="shared" si="14"/>
        <v>0.0007106481481481478</v>
      </c>
      <c r="X44" s="47">
        <f t="shared" si="15"/>
        <v>0.0007115740740740763</v>
      </c>
      <c r="Y44" s="48">
        <f t="shared" si="16"/>
        <v>0.0021619212962962937</v>
      </c>
      <c r="Z44" s="63">
        <v>3</v>
      </c>
      <c r="AA44" s="84">
        <v>13</v>
      </c>
      <c r="AB44" s="21">
        <f t="shared" si="17"/>
        <v>9</v>
      </c>
      <c r="AC44" s="52">
        <v>12</v>
      </c>
    </row>
    <row r="45" spans="1:29" ht="19.5" customHeight="1">
      <c r="A45" s="81">
        <v>56</v>
      </c>
      <c r="B45" s="35" t="s">
        <v>8</v>
      </c>
      <c r="C45" s="34" t="s">
        <v>76</v>
      </c>
      <c r="D45" s="34" t="s">
        <v>77</v>
      </c>
      <c r="E45" s="34" t="s">
        <v>87</v>
      </c>
      <c r="F45" s="20">
        <v>0.017455787037037037</v>
      </c>
      <c r="G45" s="46">
        <v>0.01820659722222222</v>
      </c>
      <c r="H45" s="46">
        <v>0.019007407407407407</v>
      </c>
      <c r="I45" s="46">
        <v>0.01975763888888889</v>
      </c>
      <c r="J45" s="77"/>
      <c r="K45" s="47">
        <f t="shared" si="9"/>
        <v>0.0007508101851851842</v>
      </c>
      <c r="L45" s="47">
        <f t="shared" si="10"/>
        <v>0.0008008101851851857</v>
      </c>
      <c r="M45" s="47">
        <f t="shared" si="11"/>
        <v>0.0007502314814814837</v>
      </c>
      <c r="N45" s="48">
        <f t="shared" si="12"/>
        <v>0.0023018518518518535</v>
      </c>
      <c r="O45" s="63">
        <v>1</v>
      </c>
      <c r="P45" s="84">
        <v>15</v>
      </c>
      <c r="Q45" s="20">
        <v>0.0026582175925925927</v>
      </c>
      <c r="R45" s="46">
        <v>0.003368981481481481</v>
      </c>
      <c r="S45" s="46">
        <v>0.004083912037037037</v>
      </c>
      <c r="T45" s="46">
        <v>0.004784027777777778</v>
      </c>
      <c r="U45" s="82"/>
      <c r="V45" s="47">
        <f t="shared" si="13"/>
        <v>0.0007107638888888884</v>
      </c>
      <c r="W45" s="47">
        <f t="shared" si="14"/>
        <v>0.0007149305555555559</v>
      </c>
      <c r="X45" s="47">
        <f t="shared" si="15"/>
        <v>0.0007001157407407407</v>
      </c>
      <c r="Y45" s="48">
        <f t="shared" si="16"/>
        <v>0.002125810185185185</v>
      </c>
      <c r="Z45" s="63">
        <v>8</v>
      </c>
      <c r="AA45" s="84">
        <v>8</v>
      </c>
      <c r="AB45" s="21">
        <f t="shared" si="17"/>
        <v>9</v>
      </c>
      <c r="AC45" s="52">
        <v>11</v>
      </c>
    </row>
    <row r="46" spans="1:29" ht="19.5" customHeight="1">
      <c r="A46" s="80">
        <v>57</v>
      </c>
      <c r="B46" s="35" t="s">
        <v>8</v>
      </c>
      <c r="C46" s="34" t="s">
        <v>97</v>
      </c>
      <c r="D46" s="34" t="s">
        <v>98</v>
      </c>
      <c r="E46" s="34" t="s">
        <v>99</v>
      </c>
      <c r="F46" s="20">
        <v>0.023152546296296293</v>
      </c>
      <c r="G46" s="46">
        <v>0.023866319444444447</v>
      </c>
      <c r="H46" s="46">
        <v>0.02467453703703704</v>
      </c>
      <c r="I46" s="46">
        <v>0.02539351851851852</v>
      </c>
      <c r="J46" s="77"/>
      <c r="K46" s="47">
        <f t="shared" si="9"/>
        <v>0.0007137731481481543</v>
      </c>
      <c r="L46" s="47">
        <f t="shared" si="10"/>
        <v>0.000808217592592593</v>
      </c>
      <c r="M46" s="47">
        <f t="shared" si="11"/>
        <v>0.0007189814814814802</v>
      </c>
      <c r="N46" s="48">
        <f t="shared" si="12"/>
        <v>0.0022409722222222275</v>
      </c>
      <c r="O46" s="63">
        <v>4</v>
      </c>
      <c r="P46" s="84">
        <v>12</v>
      </c>
      <c r="Q46" s="20">
        <v>0.025626620370370366</v>
      </c>
      <c r="R46" s="46">
        <v>0.026319907407407406</v>
      </c>
      <c r="S46" s="46">
        <v>0.02699930555555555</v>
      </c>
      <c r="T46" s="46">
        <v>0.02770358796296296</v>
      </c>
      <c r="U46" s="82"/>
      <c r="V46" s="47">
        <f t="shared" si="13"/>
        <v>0.0006932870370370409</v>
      </c>
      <c r="W46" s="47">
        <f t="shared" si="14"/>
        <v>0.0006793981481481443</v>
      </c>
      <c r="X46" s="47">
        <f t="shared" si="15"/>
        <v>0.0007042824074074104</v>
      </c>
      <c r="Y46" s="48">
        <f t="shared" si="16"/>
        <v>0.0020769675925925955</v>
      </c>
      <c r="Z46" s="63">
        <v>10</v>
      </c>
      <c r="AA46" s="84">
        <v>6</v>
      </c>
      <c r="AB46" s="21">
        <f t="shared" si="17"/>
        <v>14</v>
      </c>
      <c r="AC46" s="52">
        <v>9</v>
      </c>
    </row>
    <row r="47" spans="1:29" ht="19.5" customHeight="1">
      <c r="A47" s="81">
        <v>58</v>
      </c>
      <c r="B47" s="35" t="s">
        <v>8</v>
      </c>
      <c r="C47" s="34" t="s">
        <v>44</v>
      </c>
      <c r="D47" s="34" t="s">
        <v>100</v>
      </c>
      <c r="E47" s="34" t="s">
        <v>99</v>
      </c>
      <c r="F47" s="20">
        <v>0.024288194444444442</v>
      </c>
      <c r="G47" s="46">
        <v>0.024995486111111107</v>
      </c>
      <c r="H47" s="46">
        <v>0.025706122685185184</v>
      </c>
      <c r="I47" s="46">
        <v>0.02641574074074074</v>
      </c>
      <c r="J47" s="77"/>
      <c r="K47" s="47">
        <f t="shared" si="9"/>
        <v>0.0007072916666666651</v>
      </c>
      <c r="L47" s="47">
        <f t="shared" si="10"/>
        <v>0.0007106365740740771</v>
      </c>
      <c r="M47" s="47">
        <f t="shared" si="11"/>
        <v>0.0007096180555555553</v>
      </c>
      <c r="N47" s="48">
        <f t="shared" si="12"/>
        <v>0.0021275462962962975</v>
      </c>
      <c r="O47" s="63">
        <v>11</v>
      </c>
      <c r="P47" s="84">
        <v>5</v>
      </c>
      <c r="Q47" s="20">
        <v>0.02251412037037037</v>
      </c>
      <c r="R47" s="46">
        <v>0.023169907407407406</v>
      </c>
      <c r="S47" s="46">
        <v>0.02383298611111111</v>
      </c>
      <c r="T47" s="46">
        <v>0.024491203703703706</v>
      </c>
      <c r="U47" s="82"/>
      <c r="V47" s="47">
        <f t="shared" si="13"/>
        <v>0.0006557870370370381</v>
      </c>
      <c r="W47" s="47">
        <f t="shared" si="14"/>
        <v>0.0006630787037037039</v>
      </c>
      <c r="X47" s="47">
        <f t="shared" si="15"/>
        <v>0.0006582175925925957</v>
      </c>
      <c r="Y47" s="48">
        <f t="shared" si="16"/>
        <v>0.0019770833333333376</v>
      </c>
      <c r="Z47" s="63">
        <v>20</v>
      </c>
      <c r="AA47" s="84">
        <v>1</v>
      </c>
      <c r="AB47" s="21">
        <f t="shared" si="17"/>
        <v>31</v>
      </c>
      <c r="AC47" s="52">
        <v>2</v>
      </c>
    </row>
    <row r="48" spans="1:29" ht="19.5" customHeight="1">
      <c r="A48" s="80">
        <v>59</v>
      </c>
      <c r="B48" s="35" t="s">
        <v>8</v>
      </c>
      <c r="C48" s="34" t="s">
        <v>63</v>
      </c>
      <c r="D48" s="34" t="s">
        <v>64</v>
      </c>
      <c r="E48" s="34" t="s">
        <v>162</v>
      </c>
      <c r="F48" s="20">
        <v>0.025264583333333337</v>
      </c>
      <c r="G48" s="46">
        <v>0.026001041666666665</v>
      </c>
      <c r="H48" s="46">
        <v>0.026723842592592594</v>
      </c>
      <c r="I48" s="46">
        <v>0.027436111111111116</v>
      </c>
      <c r="J48" s="77"/>
      <c r="K48" s="47">
        <f t="shared" si="9"/>
        <v>0.0007364583333333286</v>
      </c>
      <c r="L48" s="47">
        <f t="shared" si="10"/>
        <v>0.0007228009259259288</v>
      </c>
      <c r="M48" s="47">
        <f t="shared" si="11"/>
        <v>0.0007122685185185218</v>
      </c>
      <c r="N48" s="48">
        <f t="shared" si="12"/>
        <v>0.002171527777777779</v>
      </c>
      <c r="O48" s="63">
        <v>8</v>
      </c>
      <c r="P48" s="84">
        <v>8</v>
      </c>
      <c r="Q48" s="20">
        <v>0.021930787037037037</v>
      </c>
      <c r="R48" s="46">
        <v>0.02261400462962963</v>
      </c>
      <c r="S48" s="46">
        <v>0.02328888888888889</v>
      </c>
      <c r="T48" s="46">
        <v>0.02397048611111111</v>
      </c>
      <c r="U48" s="82"/>
      <c r="V48" s="47">
        <f t="shared" si="13"/>
        <v>0.0006832175925925929</v>
      </c>
      <c r="W48" s="47">
        <f t="shared" si="14"/>
        <v>0.0006748842592592605</v>
      </c>
      <c r="X48" s="47">
        <f t="shared" si="15"/>
        <v>0.0006815972222222189</v>
      </c>
      <c r="Y48" s="48">
        <f t="shared" si="16"/>
        <v>0.0020396990740740722</v>
      </c>
      <c r="Z48" s="63">
        <v>17</v>
      </c>
      <c r="AA48" s="84">
        <v>2</v>
      </c>
      <c r="AB48" s="21">
        <f t="shared" si="17"/>
        <v>25</v>
      </c>
      <c r="AC48" s="52">
        <v>4</v>
      </c>
    </row>
    <row r="49" spans="1:29" ht="19.5" customHeight="1">
      <c r="A49" s="81">
        <v>60</v>
      </c>
      <c r="B49" s="35" t="s">
        <v>8</v>
      </c>
      <c r="C49" s="34" t="s">
        <v>68</v>
      </c>
      <c r="D49" s="34" t="s">
        <v>69</v>
      </c>
      <c r="E49" s="34" t="s">
        <v>148</v>
      </c>
      <c r="F49" s="20">
        <v>0.02655532407407407</v>
      </c>
      <c r="G49" s="46">
        <v>0.027281249999999996</v>
      </c>
      <c r="H49" s="46">
        <v>0.0280119212962963</v>
      </c>
      <c r="I49" s="46">
        <v>0.028733564814814816</v>
      </c>
      <c r="J49" s="77"/>
      <c r="K49" s="47">
        <f t="shared" si="9"/>
        <v>0.000725925925925925</v>
      </c>
      <c r="L49" s="47">
        <f t="shared" si="10"/>
        <v>0.0007306712962963022</v>
      </c>
      <c r="M49" s="47">
        <f t="shared" si="11"/>
        <v>0.0007216435185185173</v>
      </c>
      <c r="N49" s="48">
        <f t="shared" si="12"/>
        <v>0.0021782407407407445</v>
      </c>
      <c r="O49" s="63">
        <v>7</v>
      </c>
      <c r="P49" s="84">
        <v>9</v>
      </c>
      <c r="Q49" s="20">
        <v>0.024661689814814813</v>
      </c>
      <c r="R49" s="46">
        <v>0.025361689814814816</v>
      </c>
      <c r="S49" s="46">
        <v>0.02605335648148148</v>
      </c>
      <c r="T49" s="46">
        <v>0.026748032407407408</v>
      </c>
      <c r="U49" s="82"/>
      <c r="V49" s="47">
        <f t="shared" si="13"/>
        <v>0.0007000000000000027</v>
      </c>
      <c r="W49" s="47">
        <f t="shared" si="14"/>
        <v>0.0006916666666666633</v>
      </c>
      <c r="X49" s="47">
        <f t="shared" si="15"/>
        <v>0.0006946759259259284</v>
      </c>
      <c r="Y49" s="48">
        <f t="shared" si="16"/>
        <v>0.0020863425925925945</v>
      </c>
      <c r="Z49" s="63">
        <v>9</v>
      </c>
      <c r="AA49" s="84">
        <v>7</v>
      </c>
      <c r="AB49" s="21">
        <f t="shared" si="17"/>
        <v>16</v>
      </c>
      <c r="AC49" s="52">
        <v>8</v>
      </c>
    </row>
    <row r="50" spans="1:29" ht="19.5" customHeight="1">
      <c r="A50" s="80">
        <v>61</v>
      </c>
      <c r="B50" s="35" t="s">
        <v>8</v>
      </c>
      <c r="C50" s="34" t="s">
        <v>130</v>
      </c>
      <c r="D50" s="34" t="s">
        <v>152</v>
      </c>
      <c r="E50" s="34" t="s">
        <v>125</v>
      </c>
      <c r="F50" s="20">
        <v>0.0270537037037037</v>
      </c>
      <c r="G50" s="46">
        <v>0.02779409722222222</v>
      </c>
      <c r="H50" s="46">
        <v>0.02854340277777778</v>
      </c>
      <c r="I50" s="46">
        <v>0.029276273148148152</v>
      </c>
      <c r="J50" s="77"/>
      <c r="K50" s="47">
        <f t="shared" si="9"/>
        <v>0.0007403935185185187</v>
      </c>
      <c r="L50" s="47">
        <f t="shared" si="10"/>
        <v>0.0007493055555555586</v>
      </c>
      <c r="M50" s="47">
        <f t="shared" si="11"/>
        <v>0.0007328703703703733</v>
      </c>
      <c r="N50" s="48">
        <f t="shared" si="12"/>
        <v>0.0022225694444444506</v>
      </c>
      <c r="O50" s="63">
        <v>5</v>
      </c>
      <c r="P50" s="84">
        <v>11</v>
      </c>
      <c r="Q50" s="20">
        <v>0.020830787037037037</v>
      </c>
      <c r="R50" s="46">
        <v>0.021569791666666668</v>
      </c>
      <c r="S50" s="46">
        <v>0.022298379629629633</v>
      </c>
      <c r="T50" s="46">
        <v>0.023009953703703703</v>
      </c>
      <c r="U50" s="82"/>
      <c r="V50" s="47">
        <f t="shared" si="13"/>
        <v>0.0007390046296296311</v>
      </c>
      <c r="W50" s="47">
        <f t="shared" si="14"/>
        <v>0.0007285879629629656</v>
      </c>
      <c r="X50" s="47">
        <f t="shared" si="15"/>
        <v>0.0007115740740740693</v>
      </c>
      <c r="Y50" s="48">
        <f t="shared" si="16"/>
        <v>0.002179166666666666</v>
      </c>
      <c r="Z50" s="63">
        <v>2</v>
      </c>
      <c r="AA50" s="84">
        <v>14</v>
      </c>
      <c r="AB50" s="21">
        <f t="shared" si="17"/>
        <v>7</v>
      </c>
      <c r="AC50" s="52">
        <v>13</v>
      </c>
    </row>
    <row r="51" spans="1:29" ht="19.5" customHeight="1">
      <c r="A51" s="81">
        <v>62</v>
      </c>
      <c r="B51" s="35" t="s">
        <v>8</v>
      </c>
      <c r="C51" s="34" t="s">
        <v>44</v>
      </c>
      <c r="D51" s="34" t="s">
        <v>122</v>
      </c>
      <c r="E51" s="34" t="s">
        <v>123</v>
      </c>
      <c r="F51" s="20">
        <v>0.028296527777777778</v>
      </c>
      <c r="G51" s="46">
        <v>0.029041666666666664</v>
      </c>
      <c r="H51" s="46">
        <v>0.029795717592592596</v>
      </c>
      <c r="I51" s="46">
        <v>0.030541550925925923</v>
      </c>
      <c r="J51" s="77"/>
      <c r="K51" s="47">
        <f t="shared" si="9"/>
        <v>0.0007451388888888855</v>
      </c>
      <c r="L51" s="47">
        <f t="shared" si="10"/>
        <v>0.0007540509259259323</v>
      </c>
      <c r="M51" s="47">
        <f t="shared" si="11"/>
        <v>0.0007458333333333275</v>
      </c>
      <c r="N51" s="48">
        <f t="shared" si="12"/>
        <v>0.0022450231481481453</v>
      </c>
      <c r="O51" s="63">
        <v>3</v>
      </c>
      <c r="P51" s="84">
        <v>13</v>
      </c>
      <c r="Q51" s="20">
        <v>0.026537615740740737</v>
      </c>
      <c r="R51" s="46">
        <v>0.027264236111111114</v>
      </c>
      <c r="S51" s="46">
        <v>0.02799664351851852</v>
      </c>
      <c r="T51" s="46">
        <v>0.02872141203703704</v>
      </c>
      <c r="U51" s="82"/>
      <c r="V51" s="47">
        <f t="shared" si="13"/>
        <v>0.0007266203703703775</v>
      </c>
      <c r="W51" s="47">
        <f t="shared" si="14"/>
        <v>0.0007324074074074073</v>
      </c>
      <c r="X51" s="47">
        <f t="shared" si="15"/>
        <v>0.000724768518518517</v>
      </c>
      <c r="Y51" s="48">
        <f t="shared" si="16"/>
        <v>0.0021837962962963017</v>
      </c>
      <c r="Z51" s="63">
        <v>1</v>
      </c>
      <c r="AA51" s="84">
        <v>15</v>
      </c>
      <c r="AB51" s="21">
        <f t="shared" si="17"/>
        <v>4</v>
      </c>
      <c r="AC51" s="52">
        <v>15</v>
      </c>
    </row>
    <row r="52" spans="1:29" ht="19.5" customHeight="1">
      <c r="A52" s="80">
        <v>63</v>
      </c>
      <c r="B52" s="35" t="s">
        <v>8</v>
      </c>
      <c r="C52" s="34" t="s">
        <v>88</v>
      </c>
      <c r="D52" s="34" t="s">
        <v>129</v>
      </c>
      <c r="E52" s="34" t="s">
        <v>65</v>
      </c>
      <c r="F52" s="20">
        <v>0.02946759259259259</v>
      </c>
      <c r="G52" s="46">
        <v>0.030237962962962966</v>
      </c>
      <c r="H52" s="46">
        <v>0.031029166666666667</v>
      </c>
      <c r="I52" s="46">
        <v>0.031806481481481484</v>
      </c>
      <c r="J52" s="77"/>
      <c r="K52" s="47">
        <f t="shared" si="9"/>
        <v>0.0007703703703703761</v>
      </c>
      <c r="L52" s="47">
        <f t="shared" si="10"/>
        <v>0.0007912037037037002</v>
      </c>
      <c r="M52" s="47">
        <f t="shared" si="11"/>
        <v>0.0007773148148148175</v>
      </c>
      <c r="N52" s="48">
        <f t="shared" si="12"/>
        <v>0.002338888888888894</v>
      </c>
      <c r="O52" s="63"/>
      <c r="P52" s="84"/>
      <c r="Q52" s="20">
        <v>0.019567824074074074</v>
      </c>
      <c r="R52" s="46">
        <v>0.020305787037037035</v>
      </c>
      <c r="S52" s="46">
        <v>0.021033564814814817</v>
      </c>
      <c r="T52" s="46">
        <v>0.021754050925925927</v>
      </c>
      <c r="U52" s="82"/>
      <c r="V52" s="47">
        <f t="shared" si="13"/>
        <v>0.0007379629629629611</v>
      </c>
      <c r="W52" s="47">
        <f t="shared" si="14"/>
        <v>0.000727777777777782</v>
      </c>
      <c r="X52" s="47">
        <f t="shared" si="15"/>
        <v>0.0007204861111111092</v>
      </c>
      <c r="Y52" s="48">
        <f t="shared" si="16"/>
        <v>0.0021862268518518524</v>
      </c>
      <c r="Z52" s="63"/>
      <c r="AA52" s="84"/>
      <c r="AB52" s="21">
        <f t="shared" si="17"/>
        <v>0</v>
      </c>
      <c r="AC52" s="52">
        <v>16</v>
      </c>
    </row>
    <row r="53" spans="1:29" ht="19.5" customHeight="1">
      <c r="A53" s="81">
        <v>64</v>
      </c>
      <c r="B53" s="35" t="s">
        <v>8</v>
      </c>
      <c r="C53" s="34" t="s">
        <v>63</v>
      </c>
      <c r="D53" s="34" t="s">
        <v>122</v>
      </c>
      <c r="E53" s="34" t="s">
        <v>123</v>
      </c>
      <c r="F53" s="20">
        <v>0.03392650462962963</v>
      </c>
      <c r="G53" s="46">
        <v>0.03469293981481481</v>
      </c>
      <c r="H53" s="46">
        <v>0.03544641203703704</v>
      </c>
      <c r="I53" s="46">
        <v>0.036194328703703704</v>
      </c>
      <c r="J53" s="77"/>
      <c r="K53" s="47">
        <f t="shared" si="9"/>
        <v>0.0007664351851851825</v>
      </c>
      <c r="L53" s="47">
        <f t="shared" si="10"/>
        <v>0.0007534722222222248</v>
      </c>
      <c r="M53" s="47">
        <f t="shared" si="11"/>
        <v>0.0007479166666666676</v>
      </c>
      <c r="N53" s="48">
        <f t="shared" si="12"/>
        <v>0.002267824074074075</v>
      </c>
      <c r="O53" s="63">
        <v>2</v>
      </c>
      <c r="P53" s="84">
        <v>14</v>
      </c>
      <c r="Q53" s="20">
        <v>0.01920138888888889</v>
      </c>
      <c r="R53" s="46">
        <v>0.01991678240740741</v>
      </c>
      <c r="S53" s="46">
        <v>0.020633217592592592</v>
      </c>
      <c r="T53" s="46">
        <v>0.021350694444444443</v>
      </c>
      <c r="U53" s="82"/>
      <c r="V53" s="47">
        <f t="shared" si="13"/>
        <v>0.0007153935185185215</v>
      </c>
      <c r="W53" s="47">
        <f t="shared" si="14"/>
        <v>0.0007164351851851811</v>
      </c>
      <c r="X53" s="47">
        <f t="shared" si="15"/>
        <v>0.0007174768518518511</v>
      </c>
      <c r="Y53" s="48">
        <f t="shared" si="16"/>
        <v>0.0021493055555555536</v>
      </c>
      <c r="Z53" s="63">
        <v>4</v>
      </c>
      <c r="AA53" s="84">
        <v>12</v>
      </c>
      <c r="AB53" s="21">
        <f t="shared" si="17"/>
        <v>6</v>
      </c>
      <c r="AC53" s="52">
        <v>14</v>
      </c>
    </row>
    <row r="54" spans="1:29" ht="19.5" customHeight="1">
      <c r="A54" s="80">
        <v>65</v>
      </c>
      <c r="B54" s="72" t="s">
        <v>7</v>
      </c>
      <c r="C54" s="34" t="s">
        <v>60</v>
      </c>
      <c r="D54" s="34" t="s">
        <v>59</v>
      </c>
      <c r="E54" s="34" t="s">
        <v>116</v>
      </c>
      <c r="F54" s="20">
        <v>0.03078159722222222</v>
      </c>
      <c r="G54" s="46">
        <v>0.03153171296296296</v>
      </c>
      <c r="H54" s="46">
        <v>0.03226585648148148</v>
      </c>
      <c r="I54" s="46">
        <v>0.03300567129629629</v>
      </c>
      <c r="J54" s="77"/>
      <c r="K54" s="47">
        <f t="shared" si="9"/>
        <v>0.0007501157407407422</v>
      </c>
      <c r="L54" s="47">
        <f t="shared" si="10"/>
        <v>0.0007341435185185194</v>
      </c>
      <c r="M54" s="47">
        <f t="shared" si="11"/>
        <v>0.0007398148148148112</v>
      </c>
      <c r="N54" s="48">
        <f t="shared" si="12"/>
        <v>0.0022240740740740728</v>
      </c>
      <c r="O54" s="63">
        <v>15</v>
      </c>
      <c r="P54" s="84">
        <v>3</v>
      </c>
      <c r="Q54" s="20">
        <v>0.023541782407407407</v>
      </c>
      <c r="R54" s="46">
        <v>0.02427858796296296</v>
      </c>
      <c r="S54" s="46">
        <v>0.025096296296296297</v>
      </c>
      <c r="T54" s="46">
        <v>0.025835763888888887</v>
      </c>
      <c r="U54" s="82"/>
      <c r="V54" s="47">
        <f t="shared" si="13"/>
        <v>0.000736805555555553</v>
      </c>
      <c r="W54" s="47">
        <f t="shared" si="14"/>
        <v>0.000817708333333337</v>
      </c>
      <c r="X54" s="47">
        <f t="shared" si="15"/>
        <v>0.0007394675925925902</v>
      </c>
      <c r="Y54" s="48">
        <f t="shared" si="16"/>
        <v>0.00229398148148148</v>
      </c>
      <c r="Z54" s="63">
        <v>7</v>
      </c>
      <c r="AA54" s="84">
        <v>9</v>
      </c>
      <c r="AB54" s="21">
        <f t="shared" si="17"/>
        <v>22</v>
      </c>
      <c r="AC54" s="52">
        <v>5</v>
      </c>
    </row>
    <row r="55" spans="1:29" ht="19.5" customHeight="1">
      <c r="A55" s="81">
        <v>66</v>
      </c>
      <c r="B55" s="72" t="s">
        <v>7</v>
      </c>
      <c r="C55" s="34" t="s">
        <v>78</v>
      </c>
      <c r="D55" s="34" t="s">
        <v>79</v>
      </c>
      <c r="E55" s="34" t="s">
        <v>57</v>
      </c>
      <c r="F55" s="20">
        <v>0.032006597222222224</v>
      </c>
      <c r="G55" s="46">
        <v>0.03281793981481481</v>
      </c>
      <c r="H55" s="46">
        <v>0.03361030092592593</v>
      </c>
      <c r="I55" s="46">
        <v>0.03436886574074074</v>
      </c>
      <c r="J55" s="77"/>
      <c r="K55" s="47">
        <f t="shared" si="9"/>
        <v>0.0008113425925925857</v>
      </c>
      <c r="L55" s="47">
        <f t="shared" si="10"/>
        <v>0.0007923611111111187</v>
      </c>
      <c r="M55" s="47">
        <f t="shared" si="11"/>
        <v>0.0007585648148148091</v>
      </c>
      <c r="N55" s="48">
        <f t="shared" si="12"/>
        <v>0.0023622685185185135</v>
      </c>
      <c r="O55" s="63">
        <v>10</v>
      </c>
      <c r="P55" s="84">
        <v>6</v>
      </c>
      <c r="Q55" s="20">
        <v>0.01517534722222222</v>
      </c>
      <c r="R55" s="46">
        <v>0.015906365740740742</v>
      </c>
      <c r="S55" s="46">
        <v>0.016642824074074074</v>
      </c>
      <c r="T55" s="46">
        <v>0.01737962962962963</v>
      </c>
      <c r="U55" s="82"/>
      <c r="V55" s="47">
        <f t="shared" si="13"/>
        <v>0.0007310185185185215</v>
      </c>
      <c r="W55" s="47">
        <f t="shared" si="14"/>
        <v>0.000736458333333332</v>
      </c>
      <c r="X55" s="47">
        <f t="shared" si="15"/>
        <v>0.0007368055555555565</v>
      </c>
      <c r="Y55" s="48">
        <f t="shared" si="16"/>
        <v>0.00220428240740741</v>
      </c>
      <c r="Z55" s="63">
        <v>17</v>
      </c>
      <c r="AA55" s="84">
        <v>2</v>
      </c>
      <c r="AB55" s="21">
        <f t="shared" si="17"/>
        <v>27</v>
      </c>
      <c r="AC55" s="52">
        <v>3</v>
      </c>
    </row>
    <row r="56" spans="1:29" ht="19.5" customHeight="1">
      <c r="A56" s="80">
        <v>67</v>
      </c>
      <c r="B56" s="72" t="s">
        <v>7</v>
      </c>
      <c r="C56" s="34" t="s">
        <v>89</v>
      </c>
      <c r="D56" s="34" t="s">
        <v>90</v>
      </c>
      <c r="E56" s="34" t="s">
        <v>91</v>
      </c>
      <c r="F56" s="20">
        <v>0.032559490740740736</v>
      </c>
      <c r="G56" s="46">
        <v>0.0333425925925926</v>
      </c>
      <c r="H56" s="46">
        <v>0.034119328703703704</v>
      </c>
      <c r="I56" s="46">
        <v>0.0349</v>
      </c>
      <c r="J56" s="77"/>
      <c r="K56" s="47">
        <f t="shared" si="9"/>
        <v>0.0007831018518518612</v>
      </c>
      <c r="L56" s="47">
        <f t="shared" si="10"/>
        <v>0.0007767361111111065</v>
      </c>
      <c r="M56" s="47">
        <f t="shared" si="11"/>
        <v>0.0007806712962962967</v>
      </c>
      <c r="N56" s="48">
        <f t="shared" si="12"/>
        <v>0.0023405092592592644</v>
      </c>
      <c r="O56" s="63">
        <v>11</v>
      </c>
      <c r="P56" s="84">
        <v>5</v>
      </c>
      <c r="Q56" s="20">
        <v>0.014173495370370373</v>
      </c>
      <c r="R56" s="46">
        <v>0.014939930555555557</v>
      </c>
      <c r="S56" s="46">
        <v>0.015701273148148148</v>
      </c>
      <c r="T56" s="46">
        <v>0.01645740740740741</v>
      </c>
      <c r="U56" s="82"/>
      <c r="V56" s="47">
        <f t="shared" si="13"/>
        <v>0.0007664351851851842</v>
      </c>
      <c r="W56" s="47">
        <f t="shared" si="14"/>
        <v>0.0007613425925925912</v>
      </c>
      <c r="X56" s="47">
        <f t="shared" si="15"/>
        <v>0.000756134259259262</v>
      </c>
      <c r="Y56" s="48">
        <f t="shared" si="16"/>
        <v>0.0022839120370370374</v>
      </c>
      <c r="Z56" s="63">
        <v>9</v>
      </c>
      <c r="AA56" s="84">
        <v>7</v>
      </c>
      <c r="AB56" s="21">
        <f t="shared" si="17"/>
        <v>20</v>
      </c>
      <c r="AC56" s="52">
        <v>6</v>
      </c>
    </row>
    <row r="57" spans="1:29" ht="19.5" customHeight="1">
      <c r="A57" s="81">
        <v>68</v>
      </c>
      <c r="B57" s="72" t="s">
        <v>7</v>
      </c>
      <c r="C57" s="34" t="s">
        <v>86</v>
      </c>
      <c r="D57" s="34" t="s">
        <v>103</v>
      </c>
      <c r="E57" s="34" t="s">
        <v>104</v>
      </c>
      <c r="F57" s="20">
        <v>0.03509375</v>
      </c>
      <c r="G57" s="46">
        <v>0.03587546296296296</v>
      </c>
      <c r="H57" s="46">
        <v>0.036635069444444446</v>
      </c>
      <c r="I57" s="46">
        <v>0.03742048611111111</v>
      </c>
      <c r="J57" s="77"/>
      <c r="K57" s="47">
        <f t="shared" si="9"/>
        <v>0.0007817129629629632</v>
      </c>
      <c r="L57" s="47">
        <f t="shared" si="10"/>
        <v>0.0007596064814814826</v>
      </c>
      <c r="M57" s="47">
        <f t="shared" si="11"/>
        <v>0.0007854166666666634</v>
      </c>
      <c r="N57" s="48">
        <f t="shared" si="12"/>
        <v>0.0023267361111111093</v>
      </c>
      <c r="O57" s="63">
        <v>13</v>
      </c>
      <c r="P57" s="84">
        <v>4</v>
      </c>
      <c r="Q57" s="20">
        <v>0.013056828703703704</v>
      </c>
      <c r="R57" s="46">
        <v>0.013814699074074073</v>
      </c>
      <c r="S57" s="46">
        <v>0.014559722222222224</v>
      </c>
      <c r="T57" s="46">
        <v>0.01529849537037037</v>
      </c>
      <c r="U57" s="82"/>
      <c r="V57" s="47">
        <f t="shared" si="13"/>
        <v>0.0007578703703703688</v>
      </c>
      <c r="W57" s="47">
        <f t="shared" si="14"/>
        <v>0.0007450231481481509</v>
      </c>
      <c r="X57" s="47">
        <f t="shared" si="15"/>
        <v>0.0007387731481481464</v>
      </c>
      <c r="Y57" s="48">
        <f t="shared" si="16"/>
        <v>0.002241666666666666</v>
      </c>
      <c r="Z57" s="63">
        <v>13</v>
      </c>
      <c r="AA57" s="84">
        <v>4</v>
      </c>
      <c r="AB57" s="21">
        <f t="shared" si="17"/>
        <v>26</v>
      </c>
      <c r="AC57" s="52">
        <v>4</v>
      </c>
    </row>
    <row r="58" spans="1:29" ht="19.5" customHeight="1">
      <c r="A58" s="80">
        <v>69</v>
      </c>
      <c r="B58" s="72" t="s">
        <v>7</v>
      </c>
      <c r="C58" s="34" t="s">
        <v>58</v>
      </c>
      <c r="D58" s="34" t="s">
        <v>59</v>
      </c>
      <c r="E58" s="34" t="s">
        <v>57</v>
      </c>
      <c r="F58" s="20">
        <v>0.037777430555555554</v>
      </c>
      <c r="G58" s="46">
        <v>0.03851909722222222</v>
      </c>
      <c r="H58" s="46">
        <v>0.03925312500000001</v>
      </c>
      <c r="I58" s="46">
        <v>0.039986921296296295</v>
      </c>
      <c r="J58" s="77"/>
      <c r="K58" s="47">
        <f t="shared" si="9"/>
        <v>0.0007416666666666683</v>
      </c>
      <c r="L58" s="47">
        <f t="shared" si="10"/>
        <v>0.0007340277777777848</v>
      </c>
      <c r="M58" s="47">
        <f t="shared" si="11"/>
        <v>0.000733796296296288</v>
      </c>
      <c r="N58" s="48">
        <f t="shared" si="12"/>
        <v>0.002209490740740741</v>
      </c>
      <c r="O58" s="63">
        <v>20</v>
      </c>
      <c r="P58" s="84">
        <v>1</v>
      </c>
      <c r="Q58" s="20">
        <v>0.018238310185185184</v>
      </c>
      <c r="R58" s="46">
        <v>0.018962615740740738</v>
      </c>
      <c r="S58" s="46">
        <v>0.019689699074074075</v>
      </c>
      <c r="T58" s="46">
        <v>0.02040613425925926</v>
      </c>
      <c r="U58" s="82"/>
      <c r="V58" s="47">
        <f t="shared" si="13"/>
        <v>0.0007243055555555544</v>
      </c>
      <c r="W58" s="47">
        <f t="shared" si="14"/>
        <v>0.0007270833333333365</v>
      </c>
      <c r="X58" s="47">
        <f t="shared" si="15"/>
        <v>0.0007164351851851845</v>
      </c>
      <c r="Y58" s="48">
        <f t="shared" si="16"/>
        <v>0.0021678240740740755</v>
      </c>
      <c r="Z58" s="63">
        <v>20</v>
      </c>
      <c r="AA58" s="84">
        <v>1</v>
      </c>
      <c r="AB58" s="21">
        <f t="shared" si="17"/>
        <v>40</v>
      </c>
      <c r="AC58" s="52">
        <v>1</v>
      </c>
    </row>
    <row r="59" spans="1:29" ht="19.5" customHeight="1">
      <c r="A59" s="81">
        <v>72</v>
      </c>
      <c r="B59" s="72" t="s">
        <v>7</v>
      </c>
      <c r="C59" s="66" t="s">
        <v>80</v>
      </c>
      <c r="D59" s="66" t="s">
        <v>105</v>
      </c>
      <c r="E59" s="66" t="s">
        <v>106</v>
      </c>
      <c r="F59" s="20">
        <v>0.03890011574074074</v>
      </c>
      <c r="G59" s="46">
        <v>0.03965439814814815</v>
      </c>
      <c r="H59" s="46">
        <v>0.04041284722222222</v>
      </c>
      <c r="I59" s="46"/>
      <c r="J59" s="77">
        <v>0.013888888888888888</v>
      </c>
      <c r="K59" s="47">
        <f t="shared" si="9"/>
        <v>0.0007542824074074084</v>
      </c>
      <c r="L59" s="47">
        <f t="shared" si="10"/>
        <v>0.0007584490740740746</v>
      </c>
      <c r="M59" s="47">
        <f t="shared" si="11"/>
        <v>-0.04041284722222222</v>
      </c>
      <c r="N59" s="48">
        <f t="shared" si="12"/>
        <v>-0.02501122685185185</v>
      </c>
      <c r="O59" s="63"/>
      <c r="P59" s="84" t="s">
        <v>163</v>
      </c>
      <c r="Q59" s="20">
        <v>0.017123842592592593</v>
      </c>
      <c r="R59" s="46">
        <v>0.017877314814814815</v>
      </c>
      <c r="S59" s="46">
        <v>0.018615856481481483</v>
      </c>
      <c r="T59" s="46">
        <v>0.01935150462962963</v>
      </c>
      <c r="U59" s="82"/>
      <c r="V59" s="47">
        <f t="shared" si="13"/>
        <v>0.0007534722222222213</v>
      </c>
      <c r="W59" s="47">
        <f t="shared" si="14"/>
        <v>0.0007385416666666686</v>
      </c>
      <c r="X59" s="47">
        <f t="shared" si="15"/>
        <v>0.0007356481481481485</v>
      </c>
      <c r="Y59" s="48">
        <f t="shared" si="16"/>
        <v>0.0022276620370370384</v>
      </c>
      <c r="Z59" s="63">
        <v>15</v>
      </c>
      <c r="AA59" s="84">
        <v>3</v>
      </c>
      <c r="AB59" s="21">
        <f t="shared" si="17"/>
        <v>15</v>
      </c>
      <c r="AC59" s="52">
        <v>9</v>
      </c>
    </row>
    <row r="60" spans="1:29" ht="19.5" customHeight="1">
      <c r="A60" s="80">
        <v>75</v>
      </c>
      <c r="B60" s="72" t="s">
        <v>7</v>
      </c>
      <c r="C60" s="66" t="s">
        <v>111</v>
      </c>
      <c r="D60" s="66" t="s">
        <v>112</v>
      </c>
      <c r="E60" s="66" t="s">
        <v>116</v>
      </c>
      <c r="F60" s="20">
        <v>0.035729629629629625</v>
      </c>
      <c r="G60" s="46">
        <v>0.03655902777777778</v>
      </c>
      <c r="H60" s="46">
        <v>0.03737835648148148</v>
      </c>
      <c r="I60" s="46">
        <v>0.038199305555555556</v>
      </c>
      <c r="J60" s="77"/>
      <c r="K60" s="47">
        <f t="shared" si="9"/>
        <v>0.0008293981481481555</v>
      </c>
      <c r="L60" s="47">
        <f t="shared" si="10"/>
        <v>0.0008193287037037006</v>
      </c>
      <c r="M60" s="47">
        <f t="shared" si="11"/>
        <v>0.0008209490740740746</v>
      </c>
      <c r="N60" s="48">
        <f t="shared" si="12"/>
        <v>0.0024696759259259307</v>
      </c>
      <c r="O60" s="63">
        <v>7</v>
      </c>
      <c r="P60" s="84">
        <v>9</v>
      </c>
      <c r="Q60" s="20">
        <v>0.016157060185185184</v>
      </c>
      <c r="R60" s="46">
        <v>0.016933796296296297</v>
      </c>
      <c r="S60" s="46">
        <v>0.0177125</v>
      </c>
      <c r="T60" s="46">
        <v>0.01850648148148148</v>
      </c>
      <c r="U60" s="82"/>
      <c r="V60" s="47">
        <f t="shared" si="13"/>
        <v>0.0007767361111111135</v>
      </c>
      <c r="W60" s="47">
        <f t="shared" si="14"/>
        <v>0.0007787037037037016</v>
      </c>
      <c r="X60" s="47">
        <f t="shared" si="15"/>
        <v>0.0007939814814814823</v>
      </c>
      <c r="Y60" s="48">
        <f t="shared" si="16"/>
        <v>0.0023494212962962974</v>
      </c>
      <c r="Z60" s="63">
        <v>6</v>
      </c>
      <c r="AA60" s="84">
        <v>10</v>
      </c>
      <c r="AB60" s="21">
        <f t="shared" si="17"/>
        <v>13</v>
      </c>
      <c r="AC60" s="52">
        <v>10</v>
      </c>
    </row>
    <row r="61" spans="1:29" ht="19.5" customHeight="1">
      <c r="A61" s="81">
        <v>76</v>
      </c>
      <c r="B61" s="72" t="s">
        <v>7</v>
      </c>
      <c r="C61" s="66" t="s">
        <v>33</v>
      </c>
      <c r="D61" s="66" t="s">
        <v>56</v>
      </c>
      <c r="E61" s="66" t="s">
        <v>116</v>
      </c>
      <c r="F61" s="20">
        <v>0.008736458333333334</v>
      </c>
      <c r="G61" s="46">
        <v>0.009534490740740741</v>
      </c>
      <c r="H61" s="46">
        <v>0.010323726851851851</v>
      </c>
      <c r="I61" s="46">
        <v>0.01110497685185185</v>
      </c>
      <c r="J61" s="77"/>
      <c r="K61" s="47">
        <f t="shared" si="9"/>
        <v>0.000798032407407407</v>
      </c>
      <c r="L61" s="47">
        <f t="shared" si="10"/>
        <v>0.0007892361111111103</v>
      </c>
      <c r="M61" s="47">
        <f t="shared" si="11"/>
        <v>0.000781249999999999</v>
      </c>
      <c r="N61" s="48">
        <f t="shared" si="12"/>
        <v>0.0023685185185185163</v>
      </c>
      <c r="O61" s="63">
        <v>9</v>
      </c>
      <c r="P61" s="84">
        <v>7</v>
      </c>
      <c r="Q61" s="20">
        <v>0.012054050925925925</v>
      </c>
      <c r="R61" s="46">
        <v>0.012817361111111113</v>
      </c>
      <c r="S61" s="46">
        <v>0.01358240740740741</v>
      </c>
      <c r="T61" s="46">
        <v>0.014331018518518519</v>
      </c>
      <c r="U61" s="82"/>
      <c r="V61" s="47">
        <f t="shared" si="13"/>
        <v>0.000763310185185188</v>
      </c>
      <c r="W61" s="47">
        <f t="shared" si="14"/>
        <v>0.0007650462962962967</v>
      </c>
      <c r="X61" s="47">
        <f t="shared" si="15"/>
        <v>0.0007486111111111096</v>
      </c>
      <c r="Y61" s="48">
        <f t="shared" si="16"/>
        <v>0.0022769675925925943</v>
      </c>
      <c r="Z61" s="63">
        <v>10</v>
      </c>
      <c r="AA61" s="84">
        <v>6</v>
      </c>
      <c r="AB61" s="21">
        <f t="shared" si="17"/>
        <v>19</v>
      </c>
      <c r="AC61" s="52">
        <v>7</v>
      </c>
    </row>
    <row r="62" spans="1:29" ht="19.5" customHeight="1">
      <c r="A62" s="81">
        <v>78</v>
      </c>
      <c r="B62" s="72" t="s">
        <v>7</v>
      </c>
      <c r="C62" s="66" t="s">
        <v>107</v>
      </c>
      <c r="D62" s="66" t="s">
        <v>105</v>
      </c>
      <c r="E62" s="66" t="s">
        <v>106</v>
      </c>
      <c r="F62" s="20">
        <v>0.013463425925925927</v>
      </c>
      <c r="G62" s="46">
        <v>0.014209837962962964</v>
      </c>
      <c r="H62" s="46">
        <v>0.014946296296296296</v>
      </c>
      <c r="I62" s="46">
        <v>0.015684837962962963</v>
      </c>
      <c r="J62" s="77"/>
      <c r="K62" s="47">
        <f t="shared" si="9"/>
        <v>0.0007464120370370367</v>
      </c>
      <c r="L62" s="47">
        <f t="shared" si="10"/>
        <v>0.000736458333333332</v>
      </c>
      <c r="M62" s="47">
        <f t="shared" si="11"/>
        <v>0.0007385416666666669</v>
      </c>
      <c r="N62" s="48">
        <f t="shared" si="12"/>
        <v>0.0022214120370370356</v>
      </c>
      <c r="O62" s="63">
        <v>17</v>
      </c>
      <c r="P62" s="84">
        <v>2</v>
      </c>
      <c r="Q62" s="20">
        <v>0.011020486111111111</v>
      </c>
      <c r="R62" s="46">
        <v>0.011764699074074075</v>
      </c>
      <c r="S62" s="46">
        <v>0.012512152777777777</v>
      </c>
      <c r="T62" s="46">
        <v>0.013265162037037035</v>
      </c>
      <c r="U62" s="82"/>
      <c r="V62" s="47">
        <f t="shared" si="13"/>
        <v>0.0007442129629629639</v>
      </c>
      <c r="W62" s="47">
        <f t="shared" si="14"/>
        <v>0.0007474537037037016</v>
      </c>
      <c r="X62" s="47">
        <f t="shared" si="15"/>
        <v>0.0007530092592592588</v>
      </c>
      <c r="Y62" s="48">
        <f t="shared" si="16"/>
        <v>0.0022446759259259243</v>
      </c>
      <c r="Z62" s="63">
        <v>11</v>
      </c>
      <c r="AA62" s="84">
        <v>5</v>
      </c>
      <c r="AB62" s="21">
        <f t="shared" si="17"/>
        <v>28</v>
      </c>
      <c r="AC62" s="52">
        <v>2</v>
      </c>
    </row>
    <row r="63" spans="1:29" ht="19.5" customHeight="1">
      <c r="A63" s="80">
        <v>79</v>
      </c>
      <c r="B63" s="72" t="s">
        <v>7</v>
      </c>
      <c r="C63" s="66" t="s">
        <v>114</v>
      </c>
      <c r="D63" s="66" t="s">
        <v>115</v>
      </c>
      <c r="E63" s="66" t="s">
        <v>113</v>
      </c>
      <c r="F63" s="20">
        <v>0.005217476851851852</v>
      </c>
      <c r="G63" s="46">
        <v>0.006003472222222222</v>
      </c>
      <c r="H63" s="46">
        <v>0.006875578703703703</v>
      </c>
      <c r="I63" s="46">
        <v>0.007653009259259259</v>
      </c>
      <c r="J63" s="77"/>
      <c r="K63" s="47">
        <f t="shared" si="9"/>
        <v>0.0007859953703703701</v>
      </c>
      <c r="L63" s="47">
        <f t="shared" si="10"/>
        <v>0.0008721064814814815</v>
      </c>
      <c r="M63" s="47">
        <f t="shared" si="11"/>
        <v>0.0007774305555555555</v>
      </c>
      <c r="N63" s="48">
        <f t="shared" si="12"/>
        <v>0.002435532407407407</v>
      </c>
      <c r="O63" s="63">
        <v>8</v>
      </c>
      <c r="P63" s="84">
        <v>8</v>
      </c>
      <c r="Q63" s="20">
        <v>0.008956365740740742</v>
      </c>
      <c r="R63" s="46">
        <v>0.009707754629629629</v>
      </c>
      <c r="S63" s="46">
        <v>0.010490046296296296</v>
      </c>
      <c r="T63" s="46">
        <v>0.01125023148148148</v>
      </c>
      <c r="U63" s="82"/>
      <c r="V63" s="47">
        <f t="shared" si="13"/>
        <v>0.0007513888888888865</v>
      </c>
      <c r="W63" s="47">
        <f t="shared" si="14"/>
        <v>0.0007822916666666672</v>
      </c>
      <c r="X63" s="47">
        <f t="shared" si="15"/>
        <v>0.0007601851851851849</v>
      </c>
      <c r="Y63" s="48">
        <f t="shared" si="16"/>
        <v>0.0022938657407407387</v>
      </c>
      <c r="Z63" s="63">
        <v>8</v>
      </c>
      <c r="AA63" s="84">
        <v>8</v>
      </c>
      <c r="AB63" s="21">
        <f t="shared" si="17"/>
        <v>16</v>
      </c>
      <c r="AC63" s="52">
        <v>8</v>
      </c>
    </row>
    <row r="64" spans="1:29" ht="19.5" customHeight="1">
      <c r="A64" s="80">
        <v>81</v>
      </c>
      <c r="B64" s="35" t="s">
        <v>5</v>
      </c>
      <c r="C64" s="66" t="s">
        <v>83</v>
      </c>
      <c r="D64" s="66" t="s">
        <v>84</v>
      </c>
      <c r="E64" s="66" t="s">
        <v>82</v>
      </c>
      <c r="F64" s="20">
        <v>0.005766203703703703</v>
      </c>
      <c r="G64" s="46">
        <v>0.006450694444444444</v>
      </c>
      <c r="H64" s="46">
        <v>0.007129513888888889</v>
      </c>
      <c r="I64" s="46">
        <v>0.007814814814814814</v>
      </c>
      <c r="J64" s="77"/>
      <c r="K64" s="47">
        <f t="shared" si="9"/>
        <v>0.0006844907407407407</v>
      </c>
      <c r="L64" s="47">
        <f t="shared" si="10"/>
        <v>0.0006788194444444454</v>
      </c>
      <c r="M64" s="47">
        <f t="shared" si="11"/>
        <v>0.0006853009259259251</v>
      </c>
      <c r="N64" s="48">
        <f t="shared" si="12"/>
        <v>0.0020486111111111113</v>
      </c>
      <c r="O64" s="63">
        <v>17</v>
      </c>
      <c r="P64" s="84">
        <v>2</v>
      </c>
      <c r="Q64" s="20">
        <v>0.008064930555555556</v>
      </c>
      <c r="R64" s="46">
        <v>0.008753124999999999</v>
      </c>
      <c r="S64" s="46">
        <v>0.009429513888888888</v>
      </c>
      <c r="T64" s="46">
        <v>0.010125694444444444</v>
      </c>
      <c r="U64" s="82"/>
      <c r="V64" s="47">
        <f t="shared" si="13"/>
        <v>0.0006881944444444427</v>
      </c>
      <c r="W64" s="47">
        <f t="shared" si="14"/>
        <v>0.0006763888888888896</v>
      </c>
      <c r="X64" s="47">
        <f t="shared" si="15"/>
        <v>0.0006961805555555558</v>
      </c>
      <c r="Y64" s="48">
        <f t="shared" si="16"/>
        <v>0.002060763888888888</v>
      </c>
      <c r="Z64" s="63">
        <v>13</v>
      </c>
      <c r="AA64" s="84">
        <v>4</v>
      </c>
      <c r="AB64" s="21">
        <f t="shared" si="17"/>
        <v>30</v>
      </c>
      <c r="AC64" s="52">
        <v>3</v>
      </c>
    </row>
    <row r="65" spans="1:29" ht="19.5" customHeight="1">
      <c r="A65" s="81">
        <v>82</v>
      </c>
      <c r="B65" s="35" t="s">
        <v>5</v>
      </c>
      <c r="C65" s="66" t="s">
        <v>70</v>
      </c>
      <c r="D65" s="66" t="s">
        <v>109</v>
      </c>
      <c r="E65" s="66" t="s">
        <v>110</v>
      </c>
      <c r="F65" s="20">
        <v>0.010109606481481482</v>
      </c>
      <c r="G65" s="46">
        <v>0.010831597222222223</v>
      </c>
      <c r="H65" s="46">
        <v>0.011548842592592591</v>
      </c>
      <c r="I65" s="46">
        <v>0.01226585648148148</v>
      </c>
      <c r="J65" s="77"/>
      <c r="K65" s="47">
        <f t="shared" si="9"/>
        <v>0.0007219907407407418</v>
      </c>
      <c r="L65" s="47">
        <f t="shared" si="10"/>
        <v>0.0007172453703703681</v>
      </c>
      <c r="M65" s="47">
        <f t="shared" si="11"/>
        <v>0.0007170138888888886</v>
      </c>
      <c r="N65" s="48">
        <f t="shared" si="12"/>
        <v>0.0021562499999999984</v>
      </c>
      <c r="O65" s="63">
        <v>7</v>
      </c>
      <c r="P65" s="84">
        <v>9</v>
      </c>
      <c r="Q65" s="20">
        <v>0.003069560185185185</v>
      </c>
      <c r="R65" s="46">
        <v>0.0037739583333333336</v>
      </c>
      <c r="S65" s="46">
        <v>0.004464583333333333</v>
      </c>
      <c r="T65" s="46">
        <v>0.0051615740740740745</v>
      </c>
      <c r="U65" s="82"/>
      <c r="V65" s="47">
        <f t="shared" si="13"/>
        <v>0.0007043981481481484</v>
      </c>
      <c r="W65" s="47">
        <f t="shared" si="14"/>
        <v>0.0006906249999999998</v>
      </c>
      <c r="X65" s="47">
        <f t="shared" si="15"/>
        <v>0.0006969907407407411</v>
      </c>
      <c r="Y65" s="48">
        <f t="shared" si="16"/>
        <v>0.0020920138888888893</v>
      </c>
      <c r="Z65" s="63">
        <v>9</v>
      </c>
      <c r="AA65" s="84">
        <v>7</v>
      </c>
      <c r="AB65" s="21">
        <f t="shared" si="17"/>
        <v>16</v>
      </c>
      <c r="AC65" s="52">
        <v>7</v>
      </c>
    </row>
    <row r="66" spans="1:29" ht="19.5" customHeight="1">
      <c r="A66" s="80">
        <v>83</v>
      </c>
      <c r="B66" s="35" t="s">
        <v>5</v>
      </c>
      <c r="C66" s="66" t="s">
        <v>117</v>
      </c>
      <c r="D66" s="66" t="s">
        <v>118</v>
      </c>
      <c r="E66" s="66" t="s">
        <v>143</v>
      </c>
      <c r="F66" s="20">
        <v>0.011291087962962963</v>
      </c>
      <c r="G66" s="46">
        <v>0.01195648148148148</v>
      </c>
      <c r="H66" s="46">
        <v>0.012620949074074074</v>
      </c>
      <c r="I66" s="46">
        <v>0.013282638888888887</v>
      </c>
      <c r="J66" s="77"/>
      <c r="K66" s="47">
        <f t="shared" si="9"/>
        <v>0.0006653935185185166</v>
      </c>
      <c r="L66" s="47">
        <f t="shared" si="10"/>
        <v>0.000664467592592595</v>
      </c>
      <c r="M66" s="47">
        <f t="shared" si="11"/>
        <v>0.0006616898148148129</v>
      </c>
      <c r="N66" s="48">
        <f t="shared" si="12"/>
        <v>0.0019915509259259244</v>
      </c>
      <c r="O66" s="63">
        <v>20</v>
      </c>
      <c r="P66" s="84">
        <v>1</v>
      </c>
      <c r="Q66" s="20">
        <v>0.004282291666666667</v>
      </c>
      <c r="R66" s="46">
        <v>0.004948263888888888</v>
      </c>
      <c r="S66" s="46">
        <v>0.005619444444444444</v>
      </c>
      <c r="T66" s="46">
        <v>0.006284837962962962</v>
      </c>
      <c r="U66" s="82"/>
      <c r="V66" s="47">
        <f t="shared" si="13"/>
        <v>0.0006659722222222214</v>
      </c>
      <c r="W66" s="47">
        <f t="shared" si="14"/>
        <v>0.0006711805555555559</v>
      </c>
      <c r="X66" s="47">
        <f t="shared" si="15"/>
        <v>0.0006653935185185174</v>
      </c>
      <c r="Y66" s="48">
        <f t="shared" si="16"/>
        <v>0.002002546296296295</v>
      </c>
      <c r="Z66" s="63">
        <v>20</v>
      </c>
      <c r="AA66" s="84">
        <v>1</v>
      </c>
      <c r="AB66" s="21">
        <f t="shared" si="17"/>
        <v>40</v>
      </c>
      <c r="AC66" s="52">
        <v>1</v>
      </c>
    </row>
    <row r="67" spans="1:29" ht="19.5" customHeight="1">
      <c r="A67" s="81">
        <v>84</v>
      </c>
      <c r="B67" s="35" t="s">
        <v>5</v>
      </c>
      <c r="C67" s="66" t="s">
        <v>80</v>
      </c>
      <c r="D67" s="66" t="s">
        <v>81</v>
      </c>
      <c r="E67" s="66" t="s">
        <v>85</v>
      </c>
      <c r="F67" s="20">
        <v>0.015353935185185184</v>
      </c>
      <c r="G67" s="46">
        <v>0.016051967592592593</v>
      </c>
      <c r="H67" s="46">
        <v>0.01675150462962963</v>
      </c>
      <c r="I67" s="46">
        <v>0.01750150462962963</v>
      </c>
      <c r="J67" s="77"/>
      <c r="K67" s="47">
        <f t="shared" si="9"/>
        <v>0.0006980324074074094</v>
      </c>
      <c r="L67" s="47">
        <f t="shared" si="10"/>
        <v>0.0006995370370370367</v>
      </c>
      <c r="M67" s="47">
        <f t="shared" si="11"/>
        <v>0.0007500000000000007</v>
      </c>
      <c r="N67" s="48">
        <f t="shared" si="12"/>
        <v>0.0021475694444444467</v>
      </c>
      <c r="O67" s="63">
        <v>8</v>
      </c>
      <c r="P67" s="84">
        <v>8</v>
      </c>
      <c r="Q67" s="20">
        <v>0.002595138888888889</v>
      </c>
      <c r="R67" s="46">
        <v>0.0032806712962962967</v>
      </c>
      <c r="S67" s="46">
        <v>0.003957986111111111</v>
      </c>
      <c r="T67" s="46">
        <v>0.00464224537037037</v>
      </c>
      <c r="U67" s="82"/>
      <c r="V67" s="47">
        <f t="shared" si="13"/>
        <v>0.0006855324074074077</v>
      </c>
      <c r="W67" s="47">
        <f t="shared" si="14"/>
        <v>0.0006773148148148142</v>
      </c>
      <c r="X67" s="47">
        <f t="shared" si="15"/>
        <v>0.0006842592592592595</v>
      </c>
      <c r="Y67" s="48">
        <f t="shared" si="16"/>
        <v>0.0020471064814814813</v>
      </c>
      <c r="Z67" s="63">
        <v>17</v>
      </c>
      <c r="AA67" s="84">
        <v>2</v>
      </c>
      <c r="AB67" s="21">
        <f t="shared" si="17"/>
        <v>25</v>
      </c>
      <c r="AC67" s="52">
        <v>4</v>
      </c>
    </row>
    <row r="68" spans="1:29" ht="19.5" customHeight="1">
      <c r="A68" s="80">
        <v>85</v>
      </c>
      <c r="B68" s="35" t="s">
        <v>5</v>
      </c>
      <c r="C68" s="66" t="s">
        <v>42</v>
      </c>
      <c r="D68" s="66" t="s">
        <v>43</v>
      </c>
      <c r="E68" s="66" t="s">
        <v>41</v>
      </c>
      <c r="F68" s="20">
        <v>0.012441319444444446</v>
      </c>
      <c r="G68" s="46">
        <v>0.01315127314814815</v>
      </c>
      <c r="H68" s="46">
        <v>0.013851967592592593</v>
      </c>
      <c r="I68" s="46">
        <v>0.014550578703703703</v>
      </c>
      <c r="J68" s="77"/>
      <c r="K68" s="47">
        <f aca="true" t="shared" si="18" ref="K68:K99">G68-F68</f>
        <v>0.000709953703703704</v>
      </c>
      <c r="L68" s="47">
        <f aca="true" t="shared" si="19" ref="L68:L99">H68-G68</f>
        <v>0.000700694444444443</v>
      </c>
      <c r="M68" s="47">
        <f aca="true" t="shared" si="20" ref="M68:M99">I68-H68</f>
        <v>0.0006986111111111099</v>
      </c>
      <c r="N68" s="48">
        <f aca="true" t="shared" si="21" ref="N68:N99">SUM(K68:M68)+J68</f>
        <v>0.002109259259259257</v>
      </c>
      <c r="O68" s="63">
        <v>11</v>
      </c>
      <c r="P68" s="84">
        <v>5</v>
      </c>
      <c r="Q68" s="20">
        <v>0.010044444444444444</v>
      </c>
      <c r="R68" s="46">
        <v>0.010751967592592592</v>
      </c>
      <c r="S68" s="46">
        <v>0.01147337962962963</v>
      </c>
      <c r="T68" s="46">
        <v>0.012188078703703704</v>
      </c>
      <c r="U68" s="82"/>
      <c r="V68" s="47">
        <f aca="true" t="shared" si="22" ref="V68:V99">R68-Q68</f>
        <v>0.0007075231481481481</v>
      </c>
      <c r="W68" s="47">
        <f aca="true" t="shared" si="23" ref="W68:W99">S68-R68</f>
        <v>0.0007214120370370378</v>
      </c>
      <c r="X68" s="47">
        <f aca="true" t="shared" si="24" ref="X68:X99">T68-S68</f>
        <v>0.0007146990740740742</v>
      </c>
      <c r="Y68" s="48">
        <f aca="true" t="shared" si="25" ref="Y68:Y99">SUM(V68:X68)+U68</f>
        <v>0.00214363425925926</v>
      </c>
      <c r="Z68" s="63">
        <v>5</v>
      </c>
      <c r="AA68" s="84">
        <v>11</v>
      </c>
      <c r="AB68" s="21">
        <f aca="true" t="shared" si="26" ref="AB68:AB99">Z68+O68</f>
        <v>16</v>
      </c>
      <c r="AC68" s="52">
        <v>8</v>
      </c>
    </row>
    <row r="69" spans="1:29" ht="19.5" customHeight="1">
      <c r="A69" s="81">
        <v>86</v>
      </c>
      <c r="B69" s="35" t="s">
        <v>5</v>
      </c>
      <c r="C69" s="66" t="s">
        <v>37</v>
      </c>
      <c r="D69" s="66" t="s">
        <v>38</v>
      </c>
      <c r="E69" s="66" t="s">
        <v>36</v>
      </c>
      <c r="F69" s="20">
        <v>0.007428935185185185</v>
      </c>
      <c r="G69" s="46">
        <v>0.008168518518518518</v>
      </c>
      <c r="H69" s="46">
        <v>0.008895601851851852</v>
      </c>
      <c r="I69" s="46">
        <v>0.009622800925925925</v>
      </c>
      <c r="J69" s="77"/>
      <c r="K69" s="47">
        <f t="shared" si="18"/>
        <v>0.0007395833333333325</v>
      </c>
      <c r="L69" s="47">
        <f t="shared" si="19"/>
        <v>0.0007270833333333348</v>
      </c>
      <c r="M69" s="47">
        <f t="shared" si="20"/>
        <v>0.0007271990740740728</v>
      </c>
      <c r="N69" s="48">
        <f t="shared" si="21"/>
        <v>0.00219386574074074</v>
      </c>
      <c r="O69" s="63">
        <v>4</v>
      </c>
      <c r="P69" s="84">
        <v>12</v>
      </c>
      <c r="Q69" s="20">
        <v>0.0013079861111111111</v>
      </c>
      <c r="R69" s="46">
        <v>0.0020192129629629627</v>
      </c>
      <c r="S69" s="46">
        <v>0.002718402777777778</v>
      </c>
      <c r="T69" s="46">
        <v>0.003427199074074074</v>
      </c>
      <c r="U69" s="82"/>
      <c r="V69" s="47">
        <f t="shared" si="22"/>
        <v>0.0007112268518518516</v>
      </c>
      <c r="W69" s="47">
        <f t="shared" si="23"/>
        <v>0.0006991898148148152</v>
      </c>
      <c r="X69" s="47">
        <f t="shared" si="24"/>
        <v>0.0007087962962962959</v>
      </c>
      <c r="Y69" s="48">
        <f t="shared" si="25"/>
        <v>0.0021192129629629625</v>
      </c>
      <c r="Z69" s="63">
        <v>7</v>
      </c>
      <c r="AA69" s="84">
        <v>9</v>
      </c>
      <c r="AB69" s="21">
        <f t="shared" si="26"/>
        <v>11</v>
      </c>
      <c r="AC69" s="52">
        <v>9</v>
      </c>
    </row>
    <row r="70" spans="1:29" ht="19.5" customHeight="1">
      <c r="A70" s="81">
        <v>88</v>
      </c>
      <c r="B70" s="35" t="s">
        <v>5</v>
      </c>
      <c r="C70" s="66" t="s">
        <v>155</v>
      </c>
      <c r="D70" s="66" t="s">
        <v>156</v>
      </c>
      <c r="E70" s="66" t="s">
        <v>149</v>
      </c>
      <c r="F70" s="20"/>
      <c r="G70" s="46"/>
      <c r="H70" s="46"/>
      <c r="I70" s="46"/>
      <c r="J70" s="77">
        <v>0.013888888888888888</v>
      </c>
      <c r="K70" s="47">
        <f t="shared" si="18"/>
        <v>0</v>
      </c>
      <c r="L70" s="47">
        <f t="shared" si="19"/>
        <v>0</v>
      </c>
      <c r="M70" s="47">
        <f t="shared" si="20"/>
        <v>0</v>
      </c>
      <c r="N70" s="48">
        <f t="shared" si="21"/>
        <v>0.013888888888888888</v>
      </c>
      <c r="O70" s="63"/>
      <c r="P70" s="84"/>
      <c r="Q70" s="20">
        <v>0.006978935185185185</v>
      </c>
      <c r="R70" s="46">
        <v>0.007688078703703704</v>
      </c>
      <c r="S70" s="46">
        <v>0.008399768518518518</v>
      </c>
      <c r="T70" s="46">
        <v>0.009095486111111111</v>
      </c>
      <c r="U70" s="82"/>
      <c r="V70" s="47">
        <f t="shared" si="22"/>
        <v>0.0007091435185185187</v>
      </c>
      <c r="W70" s="47">
        <f t="shared" si="23"/>
        <v>0.0007116898148148143</v>
      </c>
      <c r="X70" s="47">
        <f t="shared" si="24"/>
        <v>0.0006957175925925933</v>
      </c>
      <c r="Y70" s="48">
        <f t="shared" si="25"/>
        <v>0.0021165509259259262</v>
      </c>
      <c r="Z70" s="63">
        <v>8</v>
      </c>
      <c r="AA70" s="84">
        <v>8</v>
      </c>
      <c r="AB70" s="21">
        <f t="shared" si="26"/>
        <v>8</v>
      </c>
      <c r="AC70" s="52">
        <v>14</v>
      </c>
    </row>
    <row r="71" spans="1:29" ht="19.5" customHeight="1">
      <c r="A71" s="80">
        <v>89</v>
      </c>
      <c r="B71" s="35" t="s">
        <v>5</v>
      </c>
      <c r="C71" s="66" t="s">
        <v>48</v>
      </c>
      <c r="D71" s="66" t="s">
        <v>46</v>
      </c>
      <c r="E71" s="66" t="s">
        <v>47</v>
      </c>
      <c r="F71" s="20">
        <v>0.014107523148148149</v>
      </c>
      <c r="G71" s="46">
        <v>0.014828472222222224</v>
      </c>
      <c r="H71" s="46">
        <v>0.015541782407407409</v>
      </c>
      <c r="I71" s="46">
        <v>0.016245717592592593</v>
      </c>
      <c r="J71" s="77"/>
      <c r="K71" s="47">
        <f t="shared" si="18"/>
        <v>0.0007209490740740752</v>
      </c>
      <c r="L71" s="47">
        <f t="shared" si="19"/>
        <v>0.0007133101851851849</v>
      </c>
      <c r="M71" s="47">
        <f t="shared" si="20"/>
        <v>0.0007039351851851842</v>
      </c>
      <c r="N71" s="48">
        <f t="shared" si="21"/>
        <v>0.0021381944444444443</v>
      </c>
      <c r="O71" s="63">
        <v>9</v>
      </c>
      <c r="P71" s="84">
        <v>7</v>
      </c>
      <c r="Q71" s="20">
        <v>0.005799884259259259</v>
      </c>
      <c r="R71" s="46">
        <v>0.006497916666666666</v>
      </c>
      <c r="S71" s="46">
        <v>0.007188773148148148</v>
      </c>
      <c r="T71" s="46">
        <v>0.007872222222222223</v>
      </c>
      <c r="U71" s="82"/>
      <c r="V71" s="47">
        <f t="shared" si="22"/>
        <v>0.0006980324074074068</v>
      </c>
      <c r="W71" s="47">
        <f t="shared" si="23"/>
        <v>0.0006908564814814824</v>
      </c>
      <c r="X71" s="47">
        <f t="shared" si="24"/>
        <v>0.000683449074074075</v>
      </c>
      <c r="Y71" s="48">
        <f t="shared" si="25"/>
        <v>0.002072337962962964</v>
      </c>
      <c r="Z71" s="63">
        <v>10</v>
      </c>
      <c r="AA71" s="84">
        <v>6</v>
      </c>
      <c r="AB71" s="21">
        <f t="shared" si="26"/>
        <v>19</v>
      </c>
      <c r="AC71" s="52">
        <v>6</v>
      </c>
    </row>
    <row r="72" spans="1:29" ht="19.5" customHeight="1">
      <c r="A72" s="81">
        <v>90</v>
      </c>
      <c r="B72" s="35" t="s">
        <v>5</v>
      </c>
      <c r="C72" s="66" t="s">
        <v>52</v>
      </c>
      <c r="D72" s="66" t="s">
        <v>53</v>
      </c>
      <c r="E72" s="66" t="s">
        <v>55</v>
      </c>
      <c r="F72" s="20">
        <v>0.016435300925925926</v>
      </c>
      <c r="G72" s="46">
        <v>0.01717314814814815</v>
      </c>
      <c r="H72" s="46">
        <v>0.017905439814814815</v>
      </c>
      <c r="I72" s="46">
        <v>0.018625462962962965</v>
      </c>
      <c r="J72" s="77"/>
      <c r="K72" s="47">
        <f t="shared" si="18"/>
        <v>0.0007378472222222231</v>
      </c>
      <c r="L72" s="47">
        <f t="shared" si="19"/>
        <v>0.0007322916666666658</v>
      </c>
      <c r="M72" s="47">
        <f t="shared" si="20"/>
        <v>0.0007200231481481502</v>
      </c>
      <c r="N72" s="48">
        <f t="shared" si="21"/>
        <v>0.002190162037037039</v>
      </c>
      <c r="O72" s="63">
        <v>5</v>
      </c>
      <c r="P72" s="84">
        <v>11</v>
      </c>
      <c r="Q72" s="20">
        <v>0.03889814814814815</v>
      </c>
      <c r="R72" s="46">
        <v>0.03961759259259259</v>
      </c>
      <c r="S72" s="46">
        <v>0.04032754629629629</v>
      </c>
      <c r="T72" s="46">
        <v>0.04105231481481481</v>
      </c>
      <c r="U72" s="82"/>
      <c r="V72" s="47">
        <f t="shared" si="22"/>
        <v>0.0007194444444444462</v>
      </c>
      <c r="W72" s="47">
        <f t="shared" si="23"/>
        <v>0.0007099537037036988</v>
      </c>
      <c r="X72" s="47">
        <f t="shared" si="24"/>
        <v>0.0007247685185185204</v>
      </c>
      <c r="Y72" s="48">
        <f t="shared" si="25"/>
        <v>0.0021541666666666653</v>
      </c>
      <c r="Z72" s="63">
        <v>4</v>
      </c>
      <c r="AA72" s="84">
        <v>12</v>
      </c>
      <c r="AB72" s="21">
        <f t="shared" si="26"/>
        <v>9</v>
      </c>
      <c r="AC72" s="52">
        <v>12</v>
      </c>
    </row>
    <row r="73" spans="1:29" ht="19.5" customHeight="1">
      <c r="A73" s="80">
        <v>91</v>
      </c>
      <c r="B73" s="35" t="s">
        <v>5</v>
      </c>
      <c r="C73" s="66" t="s">
        <v>86</v>
      </c>
      <c r="D73" s="66" t="s">
        <v>81</v>
      </c>
      <c r="E73" s="66" t="s">
        <v>85</v>
      </c>
      <c r="F73" s="20">
        <v>0.02099074074074074</v>
      </c>
      <c r="G73" s="46">
        <v>0.021744560185185183</v>
      </c>
      <c r="H73" s="46">
        <v>0.022486921296296297</v>
      </c>
      <c r="I73" s="46">
        <v>0.02322534722222222</v>
      </c>
      <c r="J73" s="77"/>
      <c r="K73" s="47">
        <f t="shared" si="18"/>
        <v>0.0007538194444444424</v>
      </c>
      <c r="L73" s="47">
        <f t="shared" si="19"/>
        <v>0.0007423611111111138</v>
      </c>
      <c r="M73" s="47">
        <f t="shared" si="20"/>
        <v>0.0007384259259259236</v>
      </c>
      <c r="N73" s="48">
        <f t="shared" si="21"/>
        <v>0.0022346064814814798</v>
      </c>
      <c r="O73" s="63">
        <v>2</v>
      </c>
      <c r="P73" s="84">
        <v>14</v>
      </c>
      <c r="Q73" s="20">
        <v>0.03758587962962963</v>
      </c>
      <c r="R73" s="46">
        <v>0.03832847222222222</v>
      </c>
      <c r="S73" s="46">
        <v>0.03905856481481481</v>
      </c>
      <c r="T73" s="46">
        <v>0.03977905092592592</v>
      </c>
      <c r="U73" s="82"/>
      <c r="V73" s="47">
        <f t="shared" si="22"/>
        <v>0.0007425925925925933</v>
      </c>
      <c r="W73" s="47">
        <f t="shared" si="23"/>
        <v>0.0007300925925925877</v>
      </c>
      <c r="X73" s="47">
        <f t="shared" si="24"/>
        <v>0.0007204861111111127</v>
      </c>
      <c r="Y73" s="48">
        <f t="shared" si="25"/>
        <v>0.0021931712962962938</v>
      </c>
      <c r="Z73" s="63">
        <v>2</v>
      </c>
      <c r="AA73" s="84">
        <v>14</v>
      </c>
      <c r="AB73" s="21">
        <f t="shared" si="26"/>
        <v>4</v>
      </c>
      <c r="AC73" s="52">
        <v>15</v>
      </c>
    </row>
    <row r="74" spans="1:29" ht="19.5" customHeight="1">
      <c r="A74" s="81">
        <v>92</v>
      </c>
      <c r="B74" s="35" t="s">
        <v>5</v>
      </c>
      <c r="C74" s="66" t="s">
        <v>44</v>
      </c>
      <c r="D74" s="66" t="s">
        <v>45</v>
      </c>
      <c r="E74" s="66" t="s">
        <v>41</v>
      </c>
      <c r="F74" s="20">
        <v>0.017705092592592595</v>
      </c>
      <c r="G74" s="46">
        <v>0.01845590277777778</v>
      </c>
      <c r="H74" s="46">
        <v>0.019181018518518517</v>
      </c>
      <c r="I74" s="46">
        <v>0.019899999999999998</v>
      </c>
      <c r="J74" s="77"/>
      <c r="K74" s="47">
        <f t="shared" si="18"/>
        <v>0.0007508101851851842</v>
      </c>
      <c r="L74" s="47">
        <f t="shared" si="19"/>
        <v>0.000725115740740738</v>
      </c>
      <c r="M74" s="47">
        <f t="shared" si="20"/>
        <v>0.0007189814814814802</v>
      </c>
      <c r="N74" s="48">
        <f t="shared" si="21"/>
        <v>0.0021949074074074024</v>
      </c>
      <c r="O74" s="63">
        <v>3</v>
      </c>
      <c r="P74" s="84">
        <v>13</v>
      </c>
      <c r="Q74" s="20">
        <v>0.005346643518518519</v>
      </c>
      <c r="R74" s="46">
        <v>0.006070023148148147</v>
      </c>
      <c r="S74" s="46">
        <v>0.006774652777777778</v>
      </c>
      <c r="T74" s="46">
        <v>0.007488541666666667</v>
      </c>
      <c r="U74" s="82"/>
      <c r="V74" s="47">
        <f t="shared" si="22"/>
        <v>0.0007233796296296285</v>
      </c>
      <c r="W74" s="47">
        <f t="shared" si="23"/>
        <v>0.0007046296296296306</v>
      </c>
      <c r="X74" s="47">
        <f t="shared" si="24"/>
        <v>0.0007138888888888889</v>
      </c>
      <c r="Y74" s="48">
        <f t="shared" si="25"/>
        <v>0.002141898148148148</v>
      </c>
      <c r="Z74" s="63">
        <v>6</v>
      </c>
      <c r="AA74" s="84">
        <v>10</v>
      </c>
      <c r="AB74" s="21">
        <f t="shared" si="26"/>
        <v>9</v>
      </c>
      <c r="AC74" s="52">
        <v>11</v>
      </c>
    </row>
    <row r="75" spans="1:29" ht="19.5" customHeight="1">
      <c r="A75" s="80">
        <v>93</v>
      </c>
      <c r="B75" s="35" t="s">
        <v>5</v>
      </c>
      <c r="C75" s="66" t="s">
        <v>49</v>
      </c>
      <c r="D75" s="66" t="s">
        <v>50</v>
      </c>
      <c r="E75" s="66" t="s">
        <v>47</v>
      </c>
      <c r="F75" s="20">
        <v>0.020106481481481482</v>
      </c>
      <c r="G75" s="46">
        <v>0.020804282407407407</v>
      </c>
      <c r="H75" s="46">
        <v>0.021468749999999998</v>
      </c>
      <c r="I75" s="46">
        <v>0.02219050925925926</v>
      </c>
      <c r="J75" s="77"/>
      <c r="K75" s="47">
        <f t="shared" si="18"/>
        <v>0.0006978009259259246</v>
      </c>
      <c r="L75" s="47">
        <f t="shared" si="19"/>
        <v>0.0006644675925925915</v>
      </c>
      <c r="M75" s="47">
        <f t="shared" si="20"/>
        <v>0.0007217592592592623</v>
      </c>
      <c r="N75" s="48">
        <f t="shared" si="21"/>
        <v>0.0020840277777777784</v>
      </c>
      <c r="O75" s="63">
        <v>15</v>
      </c>
      <c r="P75" s="84">
        <v>3</v>
      </c>
      <c r="Q75" s="20">
        <v>0.00036516203703703705</v>
      </c>
      <c r="R75" s="46">
        <v>0.0010519675925925924</v>
      </c>
      <c r="S75" s="46">
        <v>0.0017349537037037036</v>
      </c>
      <c r="T75" s="46">
        <v>0.002420023148148148</v>
      </c>
      <c r="U75" s="82"/>
      <c r="V75" s="47">
        <f t="shared" si="22"/>
        <v>0.0006868055555555553</v>
      </c>
      <c r="W75" s="47">
        <f t="shared" si="23"/>
        <v>0.0006829861111111112</v>
      </c>
      <c r="X75" s="47">
        <f t="shared" si="24"/>
        <v>0.0006850694444444445</v>
      </c>
      <c r="Y75" s="48">
        <f t="shared" si="25"/>
        <v>0.002054861111111111</v>
      </c>
      <c r="Z75" s="63">
        <v>15</v>
      </c>
      <c r="AA75" s="84">
        <v>3</v>
      </c>
      <c r="AB75" s="21">
        <f t="shared" si="26"/>
        <v>30</v>
      </c>
      <c r="AC75" s="52">
        <v>2</v>
      </c>
    </row>
    <row r="76" spans="1:29" ht="19.5" customHeight="1">
      <c r="A76" s="80">
        <v>95</v>
      </c>
      <c r="B76" s="35" t="s">
        <v>5</v>
      </c>
      <c r="C76" s="66" t="s">
        <v>144</v>
      </c>
      <c r="D76" s="66" t="s">
        <v>145</v>
      </c>
      <c r="E76" s="66" t="s">
        <v>146</v>
      </c>
      <c r="F76" s="20">
        <v>0.03594791666666667</v>
      </c>
      <c r="G76" s="46">
        <v>0.03672696759259259</v>
      </c>
      <c r="H76" s="46">
        <v>0.03748263888888889</v>
      </c>
      <c r="I76" s="46">
        <v>0.03822476851851852</v>
      </c>
      <c r="J76" s="77"/>
      <c r="K76" s="47">
        <f t="shared" si="18"/>
        <v>0.0007790509259259226</v>
      </c>
      <c r="L76" s="47">
        <f t="shared" si="19"/>
        <v>0.0007556712962962994</v>
      </c>
      <c r="M76" s="47">
        <f t="shared" si="20"/>
        <v>0.0007421296296296273</v>
      </c>
      <c r="N76" s="48">
        <f t="shared" si="21"/>
        <v>0.0022768518518518494</v>
      </c>
      <c r="O76" s="63">
        <v>1</v>
      </c>
      <c r="P76" s="84">
        <v>15</v>
      </c>
      <c r="Q76" s="20">
        <v>0.037058101851851856</v>
      </c>
      <c r="R76" s="46">
        <v>0.037821875</v>
      </c>
      <c r="S76" s="46">
        <v>0.0385744212962963</v>
      </c>
      <c r="T76" s="46">
        <v>0.03932048611111111</v>
      </c>
      <c r="U76" s="82"/>
      <c r="V76" s="47">
        <f t="shared" si="22"/>
        <v>0.0007637731481481419</v>
      </c>
      <c r="W76" s="47">
        <f t="shared" si="23"/>
        <v>0.0007525462962962998</v>
      </c>
      <c r="X76" s="47">
        <f t="shared" si="24"/>
        <v>0.0007460648148148105</v>
      </c>
      <c r="Y76" s="48">
        <f t="shared" si="25"/>
        <v>0.002262384259259252</v>
      </c>
      <c r="Z76" s="63"/>
      <c r="AA76" s="84"/>
      <c r="AB76" s="21">
        <f t="shared" si="26"/>
        <v>1</v>
      </c>
      <c r="AC76" s="52"/>
    </row>
    <row r="77" spans="1:29" ht="19.5" customHeight="1">
      <c r="A77" s="81">
        <v>96</v>
      </c>
      <c r="B77" s="35" t="s">
        <v>5</v>
      </c>
      <c r="C77" s="66" t="s">
        <v>39</v>
      </c>
      <c r="D77" s="66" t="s">
        <v>40</v>
      </c>
      <c r="E77" s="66" t="s">
        <v>133</v>
      </c>
      <c r="F77" s="20">
        <v>0.023024074074074072</v>
      </c>
      <c r="G77" s="46">
        <v>0.02376238425925926</v>
      </c>
      <c r="H77" s="46">
        <v>0.024493402777777774</v>
      </c>
      <c r="I77" s="46">
        <v>0.02521064814814815</v>
      </c>
      <c r="J77" s="77"/>
      <c r="K77" s="47">
        <f t="shared" si="18"/>
        <v>0.0007383101851851891</v>
      </c>
      <c r="L77" s="47">
        <f t="shared" si="19"/>
        <v>0.0007310185185185128</v>
      </c>
      <c r="M77" s="47">
        <f t="shared" si="20"/>
        <v>0.000717245370370375</v>
      </c>
      <c r="N77" s="48">
        <f t="shared" si="21"/>
        <v>0.002186574074074077</v>
      </c>
      <c r="O77" s="63">
        <v>6</v>
      </c>
      <c r="P77" s="84">
        <v>10</v>
      </c>
      <c r="Q77" s="20">
        <v>0.039964236111111114</v>
      </c>
      <c r="R77" s="46">
        <v>0.04069641203703704</v>
      </c>
      <c r="S77" s="46">
        <v>0.04142060185185185</v>
      </c>
      <c r="T77" s="46">
        <v>0.04214224537037037</v>
      </c>
      <c r="U77" s="82"/>
      <c r="V77" s="47">
        <f t="shared" si="22"/>
        <v>0.0007321759259259278</v>
      </c>
      <c r="W77" s="47">
        <f t="shared" si="23"/>
        <v>0.000724189814814806</v>
      </c>
      <c r="X77" s="47">
        <f t="shared" si="24"/>
        <v>0.0007216435185185208</v>
      </c>
      <c r="Y77" s="48">
        <f t="shared" si="25"/>
        <v>0.0021780092592592545</v>
      </c>
      <c r="Z77" s="63">
        <v>3</v>
      </c>
      <c r="AA77" s="84">
        <v>13</v>
      </c>
      <c r="AB77" s="21">
        <f t="shared" si="26"/>
        <v>9</v>
      </c>
      <c r="AC77" s="52">
        <v>13</v>
      </c>
    </row>
    <row r="78" spans="1:29" ht="19.5" customHeight="1">
      <c r="A78" s="81">
        <v>98</v>
      </c>
      <c r="B78" s="35" t="s">
        <v>5</v>
      </c>
      <c r="C78" s="66" t="s">
        <v>51</v>
      </c>
      <c r="D78" s="66" t="s">
        <v>50</v>
      </c>
      <c r="E78" s="66" t="s">
        <v>47</v>
      </c>
      <c r="F78" s="20">
        <v>0.027388078703703703</v>
      </c>
      <c r="G78" s="46">
        <v>0.02807037037037037</v>
      </c>
      <c r="H78" s="46">
        <v>0.028782407407407406</v>
      </c>
      <c r="I78" s="46">
        <v>0.02947222222222222</v>
      </c>
      <c r="J78" s="77"/>
      <c r="K78" s="47">
        <f t="shared" si="18"/>
        <v>0.0006822916666666679</v>
      </c>
      <c r="L78" s="47">
        <f t="shared" si="19"/>
        <v>0.0007120370370370353</v>
      </c>
      <c r="M78" s="47">
        <f t="shared" si="20"/>
        <v>0.0006898148148148132</v>
      </c>
      <c r="N78" s="48">
        <f t="shared" si="21"/>
        <v>0.0020841435185185164</v>
      </c>
      <c r="O78" s="63">
        <v>13</v>
      </c>
      <c r="P78" s="84">
        <v>4</v>
      </c>
      <c r="Q78" s="20">
        <v>0.035355902777777774</v>
      </c>
      <c r="R78" s="46">
        <v>0.03604259259259259</v>
      </c>
      <c r="S78" s="46">
        <v>0.03672407407407407</v>
      </c>
      <c r="T78" s="46">
        <v>0.037417013888888885</v>
      </c>
      <c r="U78" s="82"/>
      <c r="V78" s="47">
        <f t="shared" si="22"/>
        <v>0.0006866898148148171</v>
      </c>
      <c r="W78" s="47">
        <f t="shared" si="23"/>
        <v>0.0006814814814814774</v>
      </c>
      <c r="X78" s="47">
        <f t="shared" si="24"/>
        <v>0.0006929398148148164</v>
      </c>
      <c r="Y78" s="48">
        <f t="shared" si="25"/>
        <v>0.0020611111111111108</v>
      </c>
      <c r="Z78" s="63">
        <v>11</v>
      </c>
      <c r="AA78" s="84">
        <v>5</v>
      </c>
      <c r="AB78" s="21">
        <f t="shared" si="26"/>
        <v>24</v>
      </c>
      <c r="AC78" s="52">
        <v>5</v>
      </c>
    </row>
    <row r="79" spans="1:29" ht="19.5" customHeight="1">
      <c r="A79" s="81">
        <v>100</v>
      </c>
      <c r="B79" s="35" t="s">
        <v>5</v>
      </c>
      <c r="C79" s="66" t="s">
        <v>72</v>
      </c>
      <c r="D79" s="66" t="s">
        <v>134</v>
      </c>
      <c r="E79" s="66" t="s">
        <v>135</v>
      </c>
      <c r="F79" s="20">
        <v>0.03638518518518518</v>
      </c>
      <c r="G79" s="46">
        <v>0.03709502314814815</v>
      </c>
      <c r="H79" s="46">
        <v>0.037809375</v>
      </c>
      <c r="I79" s="46">
        <v>0.03852071759259259</v>
      </c>
      <c r="J79" s="77"/>
      <c r="K79" s="47">
        <f t="shared" si="18"/>
        <v>0.0007098379629629711</v>
      </c>
      <c r="L79" s="47">
        <f t="shared" si="19"/>
        <v>0.000714351851851848</v>
      </c>
      <c r="M79" s="47">
        <f t="shared" si="20"/>
        <v>0.0007113425925925898</v>
      </c>
      <c r="N79" s="48">
        <f t="shared" si="21"/>
        <v>0.002135532407407409</v>
      </c>
      <c r="O79" s="63">
        <v>10</v>
      </c>
      <c r="P79" s="84">
        <v>6</v>
      </c>
      <c r="Q79" s="20">
        <v>0.035034837962962966</v>
      </c>
      <c r="R79" s="46">
        <v>0.03577037037037037</v>
      </c>
      <c r="S79" s="46">
        <v>0.036516898148148146</v>
      </c>
      <c r="T79" s="46">
        <v>0.03724016203703704</v>
      </c>
      <c r="U79" s="82"/>
      <c r="V79" s="47">
        <f t="shared" si="22"/>
        <v>0.0007355324074074035</v>
      </c>
      <c r="W79" s="47">
        <f t="shared" si="23"/>
        <v>0.0007465277777777765</v>
      </c>
      <c r="X79" s="47">
        <f t="shared" si="24"/>
        <v>0.0007232638888888948</v>
      </c>
      <c r="Y79" s="48">
        <f t="shared" si="25"/>
        <v>0.002205324074074075</v>
      </c>
      <c r="Z79" s="63">
        <v>1</v>
      </c>
      <c r="AA79" s="84">
        <v>15</v>
      </c>
      <c r="AB79" s="21">
        <f t="shared" si="26"/>
        <v>11</v>
      </c>
      <c r="AC79" s="52">
        <v>10</v>
      </c>
    </row>
    <row r="80" spans="1:29" ht="19.5" customHeight="1">
      <c r="A80" s="80">
        <v>101</v>
      </c>
      <c r="B80" s="35" t="s">
        <v>9</v>
      </c>
      <c r="C80" s="66" t="s">
        <v>70</v>
      </c>
      <c r="D80" s="66" t="s">
        <v>71</v>
      </c>
      <c r="E80" s="66" t="s">
        <v>57</v>
      </c>
      <c r="F80" s="20">
        <v>0.02433935185185185</v>
      </c>
      <c r="G80" s="46">
        <v>0.024987037037037033</v>
      </c>
      <c r="H80" s="46">
        <v>0.02563101851851852</v>
      </c>
      <c r="I80" s="46">
        <v>0.026273263888888888</v>
      </c>
      <c r="J80" s="77"/>
      <c r="K80" s="47">
        <f t="shared" si="18"/>
        <v>0.0006476851851851817</v>
      </c>
      <c r="L80" s="47">
        <f t="shared" si="19"/>
        <v>0.0006439814814814884</v>
      </c>
      <c r="M80" s="47">
        <f t="shared" si="20"/>
        <v>0.0006422453703703659</v>
      </c>
      <c r="N80" s="48">
        <f t="shared" si="21"/>
        <v>0.001933912037037036</v>
      </c>
      <c r="O80" s="63">
        <v>20</v>
      </c>
      <c r="P80" s="84">
        <v>1</v>
      </c>
      <c r="Q80" s="20">
        <v>0.041220601851851855</v>
      </c>
      <c r="R80" s="46">
        <v>0.0418787037037037</v>
      </c>
      <c r="S80" s="46">
        <v>0.0425462962962963</v>
      </c>
      <c r="T80" s="46">
        <v>0.04320474537037037</v>
      </c>
      <c r="U80" s="82"/>
      <c r="V80" s="47">
        <f t="shared" si="22"/>
        <v>0.0006581018518518472</v>
      </c>
      <c r="W80" s="47">
        <f t="shared" si="23"/>
        <v>0.0006675925925925946</v>
      </c>
      <c r="X80" s="47">
        <f t="shared" si="24"/>
        <v>0.0006584490740740717</v>
      </c>
      <c r="Y80" s="48">
        <f t="shared" si="25"/>
        <v>0.0019841435185185136</v>
      </c>
      <c r="Z80" s="63">
        <v>20</v>
      </c>
      <c r="AA80" s="84">
        <v>1</v>
      </c>
      <c r="AB80" s="21">
        <f t="shared" si="26"/>
        <v>40</v>
      </c>
      <c r="AC80" s="52">
        <v>1</v>
      </c>
    </row>
    <row r="81" spans="1:29" ht="19.5" customHeight="1">
      <c r="A81" s="81">
        <v>102</v>
      </c>
      <c r="B81" s="35" t="s">
        <v>9</v>
      </c>
      <c r="C81" s="66" t="s">
        <v>76</v>
      </c>
      <c r="D81" s="66" t="s">
        <v>77</v>
      </c>
      <c r="E81" s="66" t="s">
        <v>87</v>
      </c>
      <c r="F81" s="20">
        <v>0.026987037037037035</v>
      </c>
      <c r="G81" s="46">
        <v>0.027682986111111113</v>
      </c>
      <c r="H81" s="46">
        <v>0.028356597222222224</v>
      </c>
      <c r="I81" s="46">
        <v>0.029021527777777775</v>
      </c>
      <c r="J81" s="77"/>
      <c r="K81" s="47">
        <f t="shared" si="18"/>
        <v>0.000695949074074078</v>
      </c>
      <c r="L81" s="47">
        <f t="shared" si="19"/>
        <v>0.0006736111111111109</v>
      </c>
      <c r="M81" s="47">
        <f t="shared" si="20"/>
        <v>0.0006649305555555506</v>
      </c>
      <c r="N81" s="48">
        <f t="shared" si="21"/>
        <v>0.0020344907407407395</v>
      </c>
      <c r="O81" s="63">
        <v>11</v>
      </c>
      <c r="P81" s="84">
        <v>5</v>
      </c>
      <c r="Q81" s="20">
        <v>0.03059537037037037</v>
      </c>
      <c r="R81" s="46">
        <v>0.03127152777777777</v>
      </c>
      <c r="S81" s="46">
        <v>0.03194710648148148</v>
      </c>
      <c r="T81" s="46">
        <v>0.032624074074074076</v>
      </c>
      <c r="U81" s="82"/>
      <c r="V81" s="47">
        <f t="shared" si="22"/>
        <v>0.0006761574074074031</v>
      </c>
      <c r="W81" s="47">
        <f t="shared" si="23"/>
        <v>0.0006755787037037095</v>
      </c>
      <c r="X81" s="47">
        <f t="shared" si="24"/>
        <v>0.0006769675925925936</v>
      </c>
      <c r="Y81" s="48">
        <f t="shared" si="25"/>
        <v>0.002028703703703706</v>
      </c>
      <c r="Z81" s="63">
        <v>9</v>
      </c>
      <c r="AA81" s="84">
        <v>7</v>
      </c>
      <c r="AB81" s="21">
        <f t="shared" si="26"/>
        <v>20</v>
      </c>
      <c r="AC81" s="52">
        <v>6</v>
      </c>
    </row>
    <row r="82" spans="1:29" ht="19.5" customHeight="1">
      <c r="A82" s="80">
        <v>103</v>
      </c>
      <c r="B82" s="35" t="s">
        <v>9</v>
      </c>
      <c r="C82" s="66" t="s">
        <v>132</v>
      </c>
      <c r="D82" s="66" t="s">
        <v>95</v>
      </c>
      <c r="E82" s="66" t="s">
        <v>96</v>
      </c>
      <c r="F82" s="20">
        <v>0.029644560185185187</v>
      </c>
      <c r="G82" s="46">
        <v>0.030302314814814813</v>
      </c>
      <c r="H82" s="46">
        <v>0.030958564814814817</v>
      </c>
      <c r="I82" s="46"/>
      <c r="J82" s="77">
        <v>0.013888888888888888</v>
      </c>
      <c r="K82" s="47">
        <f t="shared" si="18"/>
        <v>0.0006577546296296262</v>
      </c>
      <c r="L82" s="47">
        <f t="shared" si="19"/>
        <v>0.000656250000000004</v>
      </c>
      <c r="M82" s="47">
        <f t="shared" si="20"/>
        <v>-0.030958564814814817</v>
      </c>
      <c r="N82" s="48">
        <f t="shared" si="21"/>
        <v>-0.0157556712962963</v>
      </c>
      <c r="O82" s="63"/>
      <c r="P82" s="84" t="s">
        <v>163</v>
      </c>
      <c r="Q82" s="20">
        <v>0.028113194444444444</v>
      </c>
      <c r="R82" s="46">
        <v>0.028785648148148147</v>
      </c>
      <c r="S82" s="46">
        <v>0.029466435185185186</v>
      </c>
      <c r="T82" s="46">
        <v>0.030137384259259256</v>
      </c>
      <c r="U82" s="82"/>
      <c r="V82" s="47">
        <f t="shared" si="22"/>
        <v>0.0006724537037037029</v>
      </c>
      <c r="W82" s="47">
        <f t="shared" si="23"/>
        <v>0.0006807870370370388</v>
      </c>
      <c r="X82" s="47">
        <f t="shared" si="24"/>
        <v>0.0006709490740740703</v>
      </c>
      <c r="Y82" s="48">
        <f t="shared" si="25"/>
        <v>0.002024189814814812</v>
      </c>
      <c r="Z82" s="63">
        <v>10</v>
      </c>
      <c r="AA82" s="84">
        <v>6</v>
      </c>
      <c r="AB82" s="21">
        <f t="shared" si="26"/>
        <v>10</v>
      </c>
      <c r="AC82" s="52">
        <v>11</v>
      </c>
    </row>
    <row r="83" spans="1:29" ht="19.5" customHeight="1">
      <c r="A83" s="81">
        <v>104</v>
      </c>
      <c r="B83" s="35" t="s">
        <v>9</v>
      </c>
      <c r="C83" s="66" t="s">
        <v>72</v>
      </c>
      <c r="D83" s="66" t="s">
        <v>71</v>
      </c>
      <c r="E83" s="66" t="s">
        <v>57</v>
      </c>
      <c r="F83" s="20">
        <v>0.038408217592592594</v>
      </c>
      <c r="G83" s="46">
        <v>0.03906053240740741</v>
      </c>
      <c r="H83" s="46">
        <v>0.03971909722222223</v>
      </c>
      <c r="I83" s="46">
        <v>0.040385995370370374</v>
      </c>
      <c r="J83" s="77"/>
      <c r="K83" s="47">
        <f t="shared" si="18"/>
        <v>0.0006523148148148139</v>
      </c>
      <c r="L83" s="47">
        <f t="shared" si="19"/>
        <v>0.0006585648148148202</v>
      </c>
      <c r="M83" s="47">
        <f t="shared" si="20"/>
        <v>0.0006668981481481456</v>
      </c>
      <c r="N83" s="48">
        <f t="shared" si="21"/>
        <v>0.0019777777777777797</v>
      </c>
      <c r="O83" s="63">
        <v>17</v>
      </c>
      <c r="P83" s="84">
        <v>2</v>
      </c>
      <c r="Q83" s="20">
        <v>0.033467939814814815</v>
      </c>
      <c r="R83" s="46">
        <v>0.034146412037037034</v>
      </c>
      <c r="S83" s="46">
        <v>0.034825694444444444</v>
      </c>
      <c r="T83" s="46"/>
      <c r="U83" s="82"/>
      <c r="V83" s="47">
        <f t="shared" si="22"/>
        <v>0.0006784722222222192</v>
      </c>
      <c r="W83" s="47">
        <f t="shared" si="23"/>
        <v>0.0006792824074074097</v>
      </c>
      <c r="X83" s="47">
        <f t="shared" si="24"/>
        <v>-0.034825694444444444</v>
      </c>
      <c r="Y83" s="48">
        <f t="shared" si="25"/>
        <v>-0.033467939814814815</v>
      </c>
      <c r="Z83" s="63"/>
      <c r="AA83" s="84" t="s">
        <v>163</v>
      </c>
      <c r="AB83" s="21">
        <f t="shared" si="26"/>
        <v>17</v>
      </c>
      <c r="AC83" s="52">
        <v>7</v>
      </c>
    </row>
    <row r="84" spans="1:29" ht="19.5" customHeight="1">
      <c r="A84" s="80">
        <v>105</v>
      </c>
      <c r="B84" s="35" t="s">
        <v>9</v>
      </c>
      <c r="C84" s="66" t="s">
        <v>63</v>
      </c>
      <c r="D84" s="66" t="s">
        <v>64</v>
      </c>
      <c r="E84" s="66" t="s">
        <v>161</v>
      </c>
      <c r="F84" s="20">
        <v>0.03869907407407407</v>
      </c>
      <c r="G84" s="46">
        <v>0.039389004629629625</v>
      </c>
      <c r="H84" s="46">
        <v>0.040063425925925926</v>
      </c>
      <c r="I84" s="46">
        <v>0.04074606481481482</v>
      </c>
      <c r="J84" s="77"/>
      <c r="K84" s="47">
        <f t="shared" si="18"/>
        <v>0.0006899305555555513</v>
      </c>
      <c r="L84" s="47">
        <f t="shared" si="19"/>
        <v>0.0006744212962963014</v>
      </c>
      <c r="M84" s="47">
        <f t="shared" si="20"/>
        <v>0.0006826388888888923</v>
      </c>
      <c r="N84" s="48">
        <f t="shared" si="21"/>
        <v>0.002046990740740745</v>
      </c>
      <c r="O84" s="63">
        <v>9</v>
      </c>
      <c r="P84" s="84">
        <v>7</v>
      </c>
      <c r="Q84" s="20">
        <v>0.03243506944444444</v>
      </c>
      <c r="R84" s="46">
        <v>0.0331125</v>
      </c>
      <c r="S84" s="46">
        <v>0.03380138888888889</v>
      </c>
      <c r="T84" s="46">
        <v>0.034477430555555556</v>
      </c>
      <c r="U84" s="82"/>
      <c r="V84" s="47">
        <f t="shared" si="22"/>
        <v>0.0006774305555555596</v>
      </c>
      <c r="W84" s="47">
        <f t="shared" si="23"/>
        <v>0.0006888888888888847</v>
      </c>
      <c r="X84" s="47">
        <f t="shared" si="24"/>
        <v>0.0006760416666666685</v>
      </c>
      <c r="Y84" s="48">
        <f t="shared" si="25"/>
        <v>0.002042361111111113</v>
      </c>
      <c r="Z84" s="63">
        <v>7</v>
      </c>
      <c r="AA84" s="84">
        <v>9</v>
      </c>
      <c r="AB84" s="21">
        <f t="shared" si="26"/>
        <v>16</v>
      </c>
      <c r="AC84" s="52">
        <v>8</v>
      </c>
    </row>
    <row r="85" spans="1:29" ht="19.5" customHeight="1">
      <c r="A85" s="81">
        <v>106</v>
      </c>
      <c r="B85" s="35" t="s">
        <v>9</v>
      </c>
      <c r="C85" s="66" t="s">
        <v>68</v>
      </c>
      <c r="D85" s="66" t="s">
        <v>69</v>
      </c>
      <c r="E85" s="66" t="s">
        <v>57</v>
      </c>
      <c r="F85" s="20">
        <v>0.001732175925925926</v>
      </c>
      <c r="G85" s="46">
        <v>0.002415740740740741</v>
      </c>
      <c r="H85" s="46">
        <v>0.003090046296296296</v>
      </c>
      <c r="I85" s="46">
        <v>0.003770138888888889</v>
      </c>
      <c r="J85" s="77"/>
      <c r="K85" s="47">
        <f t="shared" si="18"/>
        <v>0.0006835648148148148</v>
      </c>
      <c r="L85" s="47">
        <f t="shared" si="19"/>
        <v>0.0006743055555555552</v>
      </c>
      <c r="M85" s="47">
        <f t="shared" si="20"/>
        <v>0.0006800925925925928</v>
      </c>
      <c r="N85" s="48">
        <f t="shared" si="21"/>
        <v>0.0020379629629629628</v>
      </c>
      <c r="O85" s="63">
        <v>10</v>
      </c>
      <c r="P85" s="84">
        <v>6</v>
      </c>
      <c r="Q85" s="20">
        <v>0.025502314814814814</v>
      </c>
      <c r="R85" s="46">
        <v>0.02616412037037037</v>
      </c>
      <c r="S85" s="46">
        <v>0.02684201388888889</v>
      </c>
      <c r="T85" s="46">
        <v>0.027525694444444443</v>
      </c>
      <c r="U85" s="82"/>
      <c r="V85" s="47">
        <f t="shared" si="22"/>
        <v>0.0006618055555555544</v>
      </c>
      <c r="W85" s="47">
        <f t="shared" si="23"/>
        <v>0.0006778935185185221</v>
      </c>
      <c r="X85" s="47">
        <f t="shared" si="24"/>
        <v>0.000683680555555552</v>
      </c>
      <c r="Y85" s="48">
        <f t="shared" si="25"/>
        <v>0.0020233796296296284</v>
      </c>
      <c r="Z85" s="63">
        <v>11</v>
      </c>
      <c r="AA85" s="84">
        <v>5</v>
      </c>
      <c r="AB85" s="21">
        <f t="shared" si="26"/>
        <v>21</v>
      </c>
      <c r="AC85" s="52">
        <v>5</v>
      </c>
    </row>
    <row r="86" spans="1:29" ht="19.5" customHeight="1">
      <c r="A86" s="80">
        <v>107</v>
      </c>
      <c r="B86" s="35" t="s">
        <v>9</v>
      </c>
      <c r="C86" s="66" t="s">
        <v>97</v>
      </c>
      <c r="D86" s="66" t="s">
        <v>98</v>
      </c>
      <c r="E86" s="66" t="s">
        <v>99</v>
      </c>
      <c r="F86" s="20">
        <v>0.03995752314814815</v>
      </c>
      <c r="G86" s="46">
        <v>0.04064212962962963</v>
      </c>
      <c r="H86" s="46">
        <v>0.041315162037037036</v>
      </c>
      <c r="I86" s="46">
        <v>0.041986921296296296</v>
      </c>
      <c r="J86" s="77"/>
      <c r="K86" s="47">
        <f t="shared" si="18"/>
        <v>0.000684606481481484</v>
      </c>
      <c r="L86" s="47">
        <f t="shared" si="19"/>
        <v>0.0006730324074074034</v>
      </c>
      <c r="M86" s="47">
        <f t="shared" si="20"/>
        <v>0.0006717592592592608</v>
      </c>
      <c r="N86" s="48">
        <f t="shared" si="21"/>
        <v>0.0020293981481481482</v>
      </c>
      <c r="O86" s="63">
        <v>13</v>
      </c>
      <c r="P86" s="84">
        <v>4</v>
      </c>
      <c r="Q86" s="20">
        <v>0.021464930555555557</v>
      </c>
      <c r="R86" s="46">
        <v>0.022135416666666668</v>
      </c>
      <c r="S86" s="46">
        <v>0.022789351851851852</v>
      </c>
      <c r="T86" s="46">
        <v>0.023459143518518518</v>
      </c>
      <c r="U86" s="82"/>
      <c r="V86" s="47">
        <f t="shared" si="22"/>
        <v>0.0006704861111111113</v>
      </c>
      <c r="W86" s="47">
        <f t="shared" si="23"/>
        <v>0.0006539351851851845</v>
      </c>
      <c r="X86" s="47">
        <f t="shared" si="24"/>
        <v>0.0006697916666666658</v>
      </c>
      <c r="Y86" s="48">
        <f t="shared" si="25"/>
        <v>0.0019942129629629615</v>
      </c>
      <c r="Z86" s="63">
        <v>13</v>
      </c>
      <c r="AA86" s="84">
        <v>4</v>
      </c>
      <c r="AB86" s="21">
        <f t="shared" si="26"/>
        <v>26</v>
      </c>
      <c r="AC86" s="52">
        <v>3</v>
      </c>
    </row>
    <row r="87" spans="1:29" ht="19.5" customHeight="1">
      <c r="A87" s="81">
        <v>108</v>
      </c>
      <c r="B87" s="35" t="s">
        <v>9</v>
      </c>
      <c r="C87" s="66" t="s">
        <v>92</v>
      </c>
      <c r="D87" s="66" t="s">
        <v>93</v>
      </c>
      <c r="E87" s="66" t="s">
        <v>65</v>
      </c>
      <c r="F87" s="20">
        <v>0.011543287037037038</v>
      </c>
      <c r="G87" s="46">
        <v>0.01224537037037037</v>
      </c>
      <c r="H87" s="46">
        <v>0.012975694444444442</v>
      </c>
      <c r="I87" s="46">
        <v>0.013673958333333333</v>
      </c>
      <c r="J87" s="77"/>
      <c r="K87" s="47">
        <f t="shared" si="18"/>
        <v>0.0007020833333333323</v>
      </c>
      <c r="L87" s="47">
        <f t="shared" si="19"/>
        <v>0.0007303240740740725</v>
      </c>
      <c r="M87" s="47">
        <f t="shared" si="20"/>
        <v>0.0006982638888888906</v>
      </c>
      <c r="N87" s="48">
        <f t="shared" si="21"/>
        <v>0.0021306712962962954</v>
      </c>
      <c r="O87" s="63">
        <v>5</v>
      </c>
      <c r="P87" s="84">
        <v>11</v>
      </c>
      <c r="Q87" s="20">
        <v>0.03147372685185185</v>
      </c>
      <c r="R87" s="46">
        <v>0.032179629629629634</v>
      </c>
      <c r="S87" s="46">
        <v>0.03288379629629629</v>
      </c>
      <c r="T87" s="46">
        <v>0.03358032407407407</v>
      </c>
      <c r="U87" s="82"/>
      <c r="V87" s="47">
        <f t="shared" si="22"/>
        <v>0.000705902777777781</v>
      </c>
      <c r="W87" s="47">
        <f t="shared" si="23"/>
        <v>0.0007041666666666585</v>
      </c>
      <c r="X87" s="47">
        <f t="shared" si="24"/>
        <v>0.0006965277777777751</v>
      </c>
      <c r="Y87" s="48">
        <f t="shared" si="25"/>
        <v>0.0021065972222222146</v>
      </c>
      <c r="Z87" s="63">
        <v>4</v>
      </c>
      <c r="AA87" s="84">
        <v>12</v>
      </c>
      <c r="AB87" s="21">
        <f t="shared" si="26"/>
        <v>9</v>
      </c>
      <c r="AC87" s="52">
        <v>12</v>
      </c>
    </row>
    <row r="88" spans="1:29" ht="19.5" customHeight="1">
      <c r="A88" s="80">
        <v>109</v>
      </c>
      <c r="B88" s="35" t="s">
        <v>9</v>
      </c>
      <c r="C88" s="66" t="s">
        <v>44</v>
      </c>
      <c r="D88" s="66" t="s">
        <v>100</v>
      </c>
      <c r="E88" s="66" t="s">
        <v>99</v>
      </c>
      <c r="F88" s="20">
        <v>0.0032627314814814815</v>
      </c>
      <c r="G88" s="46">
        <v>0.003922453703703704</v>
      </c>
      <c r="H88" s="46">
        <v>0.004591550925925926</v>
      </c>
      <c r="I88" s="46">
        <v>0.005261342592592593</v>
      </c>
      <c r="J88" s="77"/>
      <c r="K88" s="47">
        <f t="shared" si="18"/>
        <v>0.0006597222222222226</v>
      </c>
      <c r="L88" s="47">
        <f t="shared" si="19"/>
        <v>0.000669097222222222</v>
      </c>
      <c r="M88" s="47">
        <f t="shared" si="20"/>
        <v>0.0006697916666666666</v>
      </c>
      <c r="N88" s="48">
        <f t="shared" si="21"/>
        <v>0.001998611111111111</v>
      </c>
      <c r="O88" s="63">
        <v>15</v>
      </c>
      <c r="P88" s="84">
        <v>3</v>
      </c>
      <c r="Q88" s="20">
        <v>0.029698495370370368</v>
      </c>
      <c r="R88" s="46">
        <v>0.030350578703703706</v>
      </c>
      <c r="S88" s="46">
        <v>0.031006944444444445</v>
      </c>
      <c r="T88" s="46">
        <v>0.03168287037037037</v>
      </c>
      <c r="U88" s="82"/>
      <c r="V88" s="47">
        <f t="shared" si="22"/>
        <v>0.0006520833333333378</v>
      </c>
      <c r="W88" s="47">
        <f t="shared" si="23"/>
        <v>0.0006563657407407386</v>
      </c>
      <c r="X88" s="47">
        <f t="shared" si="24"/>
        <v>0.0006759259259259236</v>
      </c>
      <c r="Y88" s="48">
        <f t="shared" si="25"/>
        <v>0.001984375</v>
      </c>
      <c r="Z88" s="63">
        <v>17</v>
      </c>
      <c r="AA88" s="84">
        <v>2</v>
      </c>
      <c r="AB88" s="21">
        <f t="shared" si="26"/>
        <v>32</v>
      </c>
      <c r="AC88" s="52">
        <v>2</v>
      </c>
    </row>
    <row r="89" spans="1:29" ht="19.5" customHeight="1">
      <c r="A89" s="81">
        <v>110</v>
      </c>
      <c r="B89" s="35" t="s">
        <v>9</v>
      </c>
      <c r="C89" s="66" t="s">
        <v>80</v>
      </c>
      <c r="D89" s="66" t="s">
        <v>124</v>
      </c>
      <c r="E89" s="66" t="s">
        <v>125</v>
      </c>
      <c r="F89" s="20">
        <v>0.04092164351851852</v>
      </c>
      <c r="G89" s="46">
        <v>0.04160902777777778</v>
      </c>
      <c r="H89" s="46">
        <v>0.04229525462962963</v>
      </c>
      <c r="I89" s="46">
        <v>0.043044212962962965</v>
      </c>
      <c r="J89" s="77"/>
      <c r="K89" s="47">
        <f t="shared" si="18"/>
        <v>0.0006873842592592591</v>
      </c>
      <c r="L89" s="47">
        <f t="shared" si="19"/>
        <v>0.0006862268518518511</v>
      </c>
      <c r="M89" s="47">
        <f t="shared" si="20"/>
        <v>0.0007489583333333341</v>
      </c>
      <c r="N89" s="48">
        <f t="shared" si="21"/>
        <v>0.0021225694444444443</v>
      </c>
      <c r="O89" s="63">
        <v>6</v>
      </c>
      <c r="P89" s="84">
        <v>10</v>
      </c>
      <c r="Q89" s="20">
        <v>0.02259074074074074</v>
      </c>
      <c r="R89" s="46">
        <v>0.02327094907407407</v>
      </c>
      <c r="S89" s="46">
        <v>0.023949305555555554</v>
      </c>
      <c r="T89" s="46">
        <v>0.024626851851851848</v>
      </c>
      <c r="U89" s="82"/>
      <c r="V89" s="47">
        <f t="shared" si="22"/>
        <v>0.0006802083333333278</v>
      </c>
      <c r="W89" s="47">
        <f t="shared" si="23"/>
        <v>0.0006783564814814846</v>
      </c>
      <c r="X89" s="47">
        <f t="shared" si="24"/>
        <v>0.0006775462962962941</v>
      </c>
      <c r="Y89" s="48">
        <f t="shared" si="25"/>
        <v>0.0020361111111111066</v>
      </c>
      <c r="Z89" s="63">
        <v>8</v>
      </c>
      <c r="AA89" s="84">
        <v>8</v>
      </c>
      <c r="AB89" s="21">
        <f t="shared" si="26"/>
        <v>14</v>
      </c>
      <c r="AC89" s="52">
        <v>9</v>
      </c>
    </row>
    <row r="90" spans="1:29" ht="19.5" customHeight="1">
      <c r="A90" s="80">
        <v>111</v>
      </c>
      <c r="B90" s="35" t="s">
        <v>9</v>
      </c>
      <c r="C90" s="66" t="s">
        <v>70</v>
      </c>
      <c r="D90" s="66" t="s">
        <v>108</v>
      </c>
      <c r="E90" s="66" t="s">
        <v>151</v>
      </c>
      <c r="F90" s="20">
        <v>0.004321412037037037</v>
      </c>
      <c r="G90" s="46">
        <v>0.005011689814814815</v>
      </c>
      <c r="H90" s="46">
        <v>0.005694791666666667</v>
      </c>
      <c r="I90" s="46">
        <v>0.006377893518518518</v>
      </c>
      <c r="J90" s="77"/>
      <c r="K90" s="47">
        <f t="shared" si="18"/>
        <v>0.0006902777777777784</v>
      </c>
      <c r="L90" s="47">
        <f t="shared" si="19"/>
        <v>0.0006831018518518514</v>
      </c>
      <c r="M90" s="47">
        <f t="shared" si="20"/>
        <v>0.0006831018518518514</v>
      </c>
      <c r="N90" s="48">
        <f t="shared" si="21"/>
        <v>0.002056481481481481</v>
      </c>
      <c r="O90" s="63">
        <v>8</v>
      </c>
      <c r="P90" s="84">
        <v>8</v>
      </c>
      <c r="Q90" s="20">
        <v>0.02444722222222222</v>
      </c>
      <c r="R90" s="46">
        <v>0.025110300925925925</v>
      </c>
      <c r="S90" s="46">
        <v>0.025780208333333332</v>
      </c>
      <c r="T90" s="46">
        <v>0.026437731481481482</v>
      </c>
      <c r="U90" s="82"/>
      <c r="V90" s="47">
        <f t="shared" si="22"/>
        <v>0.0006630787037037039</v>
      </c>
      <c r="W90" s="47">
        <f t="shared" si="23"/>
        <v>0.0006699074074074073</v>
      </c>
      <c r="X90" s="47">
        <f t="shared" si="24"/>
        <v>0.0006575231481481501</v>
      </c>
      <c r="Y90" s="48">
        <f t="shared" si="25"/>
        <v>0.0019905092592592613</v>
      </c>
      <c r="Z90" s="63">
        <v>15</v>
      </c>
      <c r="AA90" s="84">
        <v>3</v>
      </c>
      <c r="AB90" s="21">
        <f t="shared" si="26"/>
        <v>23</v>
      </c>
      <c r="AC90" s="52">
        <v>4</v>
      </c>
    </row>
    <row r="91" spans="1:29" ht="19.5" customHeight="1">
      <c r="A91" s="81">
        <v>112</v>
      </c>
      <c r="B91" s="35" t="s">
        <v>9</v>
      </c>
      <c r="C91" s="66" t="s">
        <v>66</v>
      </c>
      <c r="D91" s="66" t="s">
        <v>67</v>
      </c>
      <c r="E91" s="66" t="s">
        <v>65</v>
      </c>
      <c r="F91" s="20">
        <v>0.002034375</v>
      </c>
      <c r="G91" s="46">
        <v>0.0027475694444444444</v>
      </c>
      <c r="H91" s="46">
        <v>0.0034375</v>
      </c>
      <c r="I91" s="46">
        <v>0.0041444444444444445</v>
      </c>
      <c r="J91" s="77"/>
      <c r="K91" s="47">
        <f t="shared" si="18"/>
        <v>0.0007131944444444442</v>
      </c>
      <c r="L91" s="47">
        <f t="shared" si="19"/>
        <v>0.0006899305555555556</v>
      </c>
      <c r="M91" s="47">
        <f t="shared" si="20"/>
        <v>0.0007069444444444445</v>
      </c>
      <c r="N91" s="48">
        <f t="shared" si="21"/>
        <v>0.0021100694444444444</v>
      </c>
      <c r="O91" s="63">
        <v>7</v>
      </c>
      <c r="P91" s="84">
        <v>9</v>
      </c>
      <c r="Q91" s="20">
        <v>0.020399189814814814</v>
      </c>
      <c r="R91" s="46">
        <v>0.021082291666666666</v>
      </c>
      <c r="S91" s="46">
        <v>0.021761805555555555</v>
      </c>
      <c r="T91" s="46">
        <v>0.02244733796296296</v>
      </c>
      <c r="U91" s="82"/>
      <c r="V91" s="47">
        <f t="shared" si="22"/>
        <v>0.0006831018518518514</v>
      </c>
      <c r="W91" s="47">
        <f t="shared" si="23"/>
        <v>0.0006795138888888892</v>
      </c>
      <c r="X91" s="47">
        <f t="shared" si="24"/>
        <v>0.0006855324074074055</v>
      </c>
      <c r="Y91" s="48">
        <f t="shared" si="25"/>
        <v>0.002048148148148146</v>
      </c>
      <c r="Z91" s="63">
        <v>6</v>
      </c>
      <c r="AA91" s="84">
        <v>10</v>
      </c>
      <c r="AB91" s="21">
        <f t="shared" si="26"/>
        <v>13</v>
      </c>
      <c r="AC91" s="52">
        <v>10</v>
      </c>
    </row>
    <row r="92" spans="1:29" ht="19.5" customHeight="1">
      <c r="A92" s="80">
        <v>113</v>
      </c>
      <c r="B92" s="35" t="s">
        <v>9</v>
      </c>
      <c r="C92" s="66" t="s">
        <v>44</v>
      </c>
      <c r="D92" s="66" t="s">
        <v>122</v>
      </c>
      <c r="E92" s="66" t="s">
        <v>123</v>
      </c>
      <c r="F92" s="20">
        <v>0.0054435185185185185</v>
      </c>
      <c r="G92" s="46">
        <v>0.006171990740740741</v>
      </c>
      <c r="H92" s="46">
        <v>0.006897222222222222</v>
      </c>
      <c r="I92" s="46">
        <v>0.007625347222222222</v>
      </c>
      <c r="J92" s="77"/>
      <c r="K92" s="47">
        <f t="shared" si="18"/>
        <v>0.0007284722222222224</v>
      </c>
      <c r="L92" s="47">
        <f t="shared" si="19"/>
        <v>0.0007252314814814812</v>
      </c>
      <c r="M92" s="47">
        <f t="shared" si="20"/>
        <v>0.0007281249999999996</v>
      </c>
      <c r="N92" s="48">
        <f t="shared" si="21"/>
        <v>0.002181828703703703</v>
      </c>
      <c r="O92" s="63">
        <v>4</v>
      </c>
      <c r="P92" s="84">
        <v>12</v>
      </c>
      <c r="Q92" s="20">
        <v>0.027730787037037036</v>
      </c>
      <c r="R92" s="46">
        <v>0.028440277777777776</v>
      </c>
      <c r="S92" s="46">
        <v>0.029147106481481486</v>
      </c>
      <c r="T92" s="46">
        <v>0.02986886574074074</v>
      </c>
      <c r="U92" s="82"/>
      <c r="V92" s="47">
        <f t="shared" si="22"/>
        <v>0.0007094907407407397</v>
      </c>
      <c r="W92" s="47">
        <f t="shared" si="23"/>
        <v>0.0007068287037037095</v>
      </c>
      <c r="X92" s="47">
        <f t="shared" si="24"/>
        <v>0.0007217592592592553</v>
      </c>
      <c r="Y92" s="48">
        <f t="shared" si="25"/>
        <v>0.0021380787037037045</v>
      </c>
      <c r="Z92" s="63">
        <v>2</v>
      </c>
      <c r="AA92" s="84">
        <v>14</v>
      </c>
      <c r="AB92" s="21">
        <f t="shared" si="26"/>
        <v>6</v>
      </c>
      <c r="AC92" s="52">
        <v>15</v>
      </c>
    </row>
    <row r="93" spans="1:29" ht="19.5" customHeight="1">
      <c r="A93" s="81">
        <v>114</v>
      </c>
      <c r="B93" s="35" t="s">
        <v>9</v>
      </c>
      <c r="C93" s="66" t="s">
        <v>130</v>
      </c>
      <c r="D93" s="66" t="s">
        <v>131</v>
      </c>
      <c r="E93" s="66" t="s">
        <v>65</v>
      </c>
      <c r="F93" s="20">
        <v>0.006552777777777778</v>
      </c>
      <c r="G93" s="46">
        <v>0.007302430555555555</v>
      </c>
      <c r="H93" s="46">
        <v>0.008044907407407409</v>
      </c>
      <c r="I93" s="46">
        <v>0.008773958333333333</v>
      </c>
      <c r="J93" s="77"/>
      <c r="K93" s="47">
        <f t="shared" si="18"/>
        <v>0.000749652777777777</v>
      </c>
      <c r="L93" s="47">
        <f t="shared" si="19"/>
        <v>0.0007424768518518535</v>
      </c>
      <c r="M93" s="47">
        <f t="shared" si="20"/>
        <v>0.0007290509259259247</v>
      </c>
      <c r="N93" s="48">
        <f t="shared" si="21"/>
        <v>0.0022211805555555552</v>
      </c>
      <c r="O93" s="63">
        <v>3</v>
      </c>
      <c r="P93" s="84">
        <v>13</v>
      </c>
      <c r="Q93" s="20">
        <v>0.019198032407407407</v>
      </c>
      <c r="R93" s="46">
        <v>0.019928125</v>
      </c>
      <c r="S93" s="46">
        <v>0.020625925925925926</v>
      </c>
      <c r="T93" s="46">
        <v>0.021334027777777778</v>
      </c>
      <c r="U93" s="82"/>
      <c r="V93" s="47">
        <f t="shared" si="22"/>
        <v>0.0007300925925925947</v>
      </c>
      <c r="W93" s="47">
        <f t="shared" si="23"/>
        <v>0.0006978009259259246</v>
      </c>
      <c r="X93" s="47">
        <f t="shared" si="24"/>
        <v>0.0007081018518518521</v>
      </c>
      <c r="Y93" s="48">
        <f t="shared" si="25"/>
        <v>0.0021359953703703714</v>
      </c>
      <c r="Z93" s="63">
        <v>3</v>
      </c>
      <c r="AA93" s="84">
        <v>13</v>
      </c>
      <c r="AB93" s="21">
        <f t="shared" si="26"/>
        <v>6</v>
      </c>
      <c r="AC93" s="52">
        <v>14</v>
      </c>
    </row>
    <row r="94" spans="1:29" ht="19.5" customHeight="1">
      <c r="A94" s="80">
        <v>115</v>
      </c>
      <c r="B94" s="35" t="s">
        <v>9</v>
      </c>
      <c r="C94" s="66" t="s">
        <v>164</v>
      </c>
      <c r="D94" s="66" t="s">
        <v>122</v>
      </c>
      <c r="E94" s="66" t="s">
        <v>123</v>
      </c>
      <c r="F94" s="20">
        <v>0.010837615740740741</v>
      </c>
      <c r="G94" s="46">
        <v>0.011631944444444445</v>
      </c>
      <c r="H94" s="46">
        <v>0.012377662037037038</v>
      </c>
      <c r="I94" s="46">
        <v>0.013100347222222223</v>
      </c>
      <c r="J94" s="77"/>
      <c r="K94" s="47">
        <f t="shared" si="18"/>
        <v>0.0007943287037037033</v>
      </c>
      <c r="L94" s="47">
        <f t="shared" si="19"/>
        <v>0.000745717592592593</v>
      </c>
      <c r="M94" s="47">
        <f t="shared" si="20"/>
        <v>0.0007226851851851856</v>
      </c>
      <c r="N94" s="48">
        <f t="shared" si="21"/>
        <v>0.002262731481481482</v>
      </c>
      <c r="O94" s="63">
        <v>2</v>
      </c>
      <c r="P94" s="84">
        <v>14</v>
      </c>
      <c r="Q94" s="20">
        <v>0.016569675925925925</v>
      </c>
      <c r="R94" s="46">
        <v>0.01726099537037037</v>
      </c>
      <c r="S94" s="46">
        <v>0.017959375</v>
      </c>
      <c r="T94" s="46">
        <v>0.018645486111111113</v>
      </c>
      <c r="U94" s="82"/>
      <c r="V94" s="47">
        <f t="shared" si="22"/>
        <v>0.0006913194444444458</v>
      </c>
      <c r="W94" s="47">
        <f t="shared" si="23"/>
        <v>0.0006983796296296287</v>
      </c>
      <c r="X94" s="47">
        <f t="shared" si="24"/>
        <v>0.000686111111111113</v>
      </c>
      <c r="Y94" s="48">
        <f t="shared" si="25"/>
        <v>0.0020758101851851875</v>
      </c>
      <c r="Z94" s="63">
        <v>5</v>
      </c>
      <c r="AA94" s="84">
        <v>11</v>
      </c>
      <c r="AB94" s="21">
        <f t="shared" si="26"/>
        <v>7</v>
      </c>
      <c r="AC94" s="52">
        <v>13</v>
      </c>
    </row>
    <row r="95" spans="1:29" ht="19.5" customHeight="1">
      <c r="A95" s="81">
        <v>116</v>
      </c>
      <c r="B95" s="73" t="s">
        <v>10</v>
      </c>
      <c r="C95" s="66" t="s">
        <v>73</v>
      </c>
      <c r="D95" s="66" t="s">
        <v>74</v>
      </c>
      <c r="E95" s="66" t="s">
        <v>148</v>
      </c>
      <c r="F95" s="20">
        <v>0.008486458333333334</v>
      </c>
      <c r="G95" s="46">
        <v>0.009207060185185184</v>
      </c>
      <c r="H95" s="46">
        <v>0.009910069444444445</v>
      </c>
      <c r="I95" s="46">
        <v>0.010602083333333333</v>
      </c>
      <c r="J95" s="77"/>
      <c r="K95" s="47">
        <f t="shared" si="18"/>
        <v>0.0007206018518518507</v>
      </c>
      <c r="L95" s="47">
        <f t="shared" si="19"/>
        <v>0.0007030092592592609</v>
      </c>
      <c r="M95" s="47">
        <f t="shared" si="20"/>
        <v>0.0006920138888888878</v>
      </c>
      <c r="N95" s="48">
        <f t="shared" si="21"/>
        <v>0.0021156249999999995</v>
      </c>
      <c r="O95" s="63">
        <v>15</v>
      </c>
      <c r="P95" s="84">
        <v>3</v>
      </c>
      <c r="Q95" s="20">
        <v>0.015604513888888888</v>
      </c>
      <c r="R95" s="46">
        <v>0.016278587962962963</v>
      </c>
      <c r="S95" s="46">
        <v>0.01694537037037037</v>
      </c>
      <c r="T95" s="46">
        <v>0.017608912037037038</v>
      </c>
      <c r="U95" s="82"/>
      <c r="V95" s="47">
        <f t="shared" si="22"/>
        <v>0.0006740740740740752</v>
      </c>
      <c r="W95" s="47">
        <f t="shared" si="23"/>
        <v>0.0006667824074074076</v>
      </c>
      <c r="X95" s="47">
        <f t="shared" si="24"/>
        <v>0.0006635416666666664</v>
      </c>
      <c r="Y95" s="48">
        <f t="shared" si="25"/>
        <v>0.0020043981481481492</v>
      </c>
      <c r="Z95" s="63">
        <v>17</v>
      </c>
      <c r="AA95" s="84">
        <v>2</v>
      </c>
      <c r="AB95" s="21">
        <f t="shared" si="26"/>
        <v>32</v>
      </c>
      <c r="AC95" s="52">
        <v>2</v>
      </c>
    </row>
    <row r="96" spans="1:29" ht="19.5" customHeight="1">
      <c r="A96" s="80">
        <v>117</v>
      </c>
      <c r="B96" s="73" t="s">
        <v>10</v>
      </c>
      <c r="C96" s="66" t="s">
        <v>119</v>
      </c>
      <c r="D96" s="66" t="s">
        <v>120</v>
      </c>
      <c r="E96" s="66" t="s">
        <v>143</v>
      </c>
      <c r="F96" s="20">
        <v>0.00893726851851852</v>
      </c>
      <c r="G96" s="46">
        <v>0.009647916666666667</v>
      </c>
      <c r="H96" s="46">
        <v>0.01034560185185185</v>
      </c>
      <c r="I96" s="46">
        <v>0.01103587962962963</v>
      </c>
      <c r="J96" s="77"/>
      <c r="K96" s="47">
        <f t="shared" si="18"/>
        <v>0.0007106481481481478</v>
      </c>
      <c r="L96" s="47">
        <f t="shared" si="19"/>
        <v>0.0006976851851851831</v>
      </c>
      <c r="M96" s="47">
        <f t="shared" si="20"/>
        <v>0.0006902777777777792</v>
      </c>
      <c r="N96" s="48">
        <f t="shared" si="21"/>
        <v>0.00209861111111111</v>
      </c>
      <c r="O96" s="63">
        <v>17</v>
      </c>
      <c r="P96" s="84">
        <v>2</v>
      </c>
      <c r="Q96" s="20">
        <v>0.018204513888888888</v>
      </c>
      <c r="R96" s="46">
        <v>0.018876157407407407</v>
      </c>
      <c r="S96" s="46">
        <v>0.019550810185185185</v>
      </c>
      <c r="T96" s="46">
        <v>0.02025115740740741</v>
      </c>
      <c r="U96" s="82"/>
      <c r="V96" s="47">
        <f t="shared" si="22"/>
        <v>0.0006716435185185193</v>
      </c>
      <c r="W96" s="47">
        <f t="shared" si="23"/>
        <v>0.0006746527777777775</v>
      </c>
      <c r="X96" s="47">
        <f t="shared" si="24"/>
        <v>0.0007003472222222237</v>
      </c>
      <c r="Y96" s="48">
        <f t="shared" si="25"/>
        <v>0.0020466435185185206</v>
      </c>
      <c r="Z96" s="63">
        <v>15</v>
      </c>
      <c r="AA96" s="84">
        <v>3</v>
      </c>
      <c r="AB96" s="21">
        <f t="shared" si="26"/>
        <v>32</v>
      </c>
      <c r="AC96" s="52">
        <v>3</v>
      </c>
    </row>
    <row r="97" spans="1:29" ht="19.5" customHeight="1">
      <c r="A97" s="81">
        <v>118</v>
      </c>
      <c r="B97" s="73" t="s">
        <v>10</v>
      </c>
      <c r="C97" s="66" t="s">
        <v>61</v>
      </c>
      <c r="D97" s="66" t="s">
        <v>62</v>
      </c>
      <c r="E97" s="66" t="s">
        <v>150</v>
      </c>
      <c r="F97" s="20">
        <v>0.021486458333333333</v>
      </c>
      <c r="G97" s="46">
        <v>0.022223032407407407</v>
      </c>
      <c r="H97" s="46">
        <v>0.02292847222222222</v>
      </c>
      <c r="I97" s="46">
        <v>0.02364895833333333</v>
      </c>
      <c r="J97" s="77"/>
      <c r="K97" s="47">
        <f t="shared" si="18"/>
        <v>0.0007365740740740735</v>
      </c>
      <c r="L97" s="47">
        <f t="shared" si="19"/>
        <v>0.000705439814814815</v>
      </c>
      <c r="M97" s="47">
        <f t="shared" si="20"/>
        <v>0.0007204861111111092</v>
      </c>
      <c r="N97" s="48">
        <f t="shared" si="21"/>
        <v>0.0021624999999999978</v>
      </c>
      <c r="O97" s="63">
        <v>13</v>
      </c>
      <c r="P97" s="84">
        <v>4</v>
      </c>
      <c r="Q97" s="20">
        <v>0.012603587962962964</v>
      </c>
      <c r="R97" s="46">
        <v>0.01330173611111111</v>
      </c>
      <c r="S97" s="46">
        <v>0.014000347222222221</v>
      </c>
      <c r="T97" s="46">
        <v>0.014698148148148148</v>
      </c>
      <c r="U97" s="82"/>
      <c r="V97" s="47">
        <f t="shared" si="22"/>
        <v>0.0006981481481481457</v>
      </c>
      <c r="W97" s="47">
        <f t="shared" si="23"/>
        <v>0.0006986111111111117</v>
      </c>
      <c r="X97" s="47">
        <f t="shared" si="24"/>
        <v>0.0006978009259259264</v>
      </c>
      <c r="Y97" s="48">
        <f t="shared" si="25"/>
        <v>0.0020945601851851837</v>
      </c>
      <c r="Z97" s="63">
        <v>13</v>
      </c>
      <c r="AA97" s="84">
        <v>4</v>
      </c>
      <c r="AB97" s="21">
        <f t="shared" si="26"/>
        <v>26</v>
      </c>
      <c r="AC97" s="52">
        <v>4</v>
      </c>
    </row>
    <row r="98" spans="1:29" ht="19.5" customHeight="1">
      <c r="A98" s="80">
        <v>119</v>
      </c>
      <c r="B98" s="73" t="s">
        <v>10</v>
      </c>
      <c r="C98" s="66" t="s">
        <v>75</v>
      </c>
      <c r="D98" s="66" t="s">
        <v>74</v>
      </c>
      <c r="E98" s="66" t="s">
        <v>148</v>
      </c>
      <c r="F98" s="20">
        <v>0.013734375</v>
      </c>
      <c r="G98" s="46">
        <v>0.01446851851851852</v>
      </c>
      <c r="H98" s="46">
        <v>0.020207523148148148</v>
      </c>
      <c r="I98" s="46"/>
      <c r="J98" s="77">
        <v>0.013888888888888888</v>
      </c>
      <c r="K98" s="47">
        <f t="shared" si="18"/>
        <v>0.0007341435185185194</v>
      </c>
      <c r="L98" s="47">
        <f t="shared" si="19"/>
        <v>0.005739004629629629</v>
      </c>
      <c r="M98" s="47">
        <f t="shared" si="20"/>
        <v>-0.020207523148148148</v>
      </c>
      <c r="N98" s="48">
        <f t="shared" si="21"/>
        <v>0.00015451388888888806</v>
      </c>
      <c r="O98" s="63"/>
      <c r="P98" s="84" t="s">
        <v>163</v>
      </c>
      <c r="Q98" s="20">
        <v>0.010713657407407408</v>
      </c>
      <c r="R98" s="46">
        <v>0.01145</v>
      </c>
      <c r="S98" s="46">
        <v>0.012160069444444444</v>
      </c>
      <c r="T98" s="46">
        <v>0.012881944444444446</v>
      </c>
      <c r="U98" s="82"/>
      <c r="V98" s="47">
        <f t="shared" si="22"/>
        <v>0.0007363425925925923</v>
      </c>
      <c r="W98" s="47">
        <f t="shared" si="23"/>
        <v>0.0007100694444444437</v>
      </c>
      <c r="X98" s="47">
        <f t="shared" si="24"/>
        <v>0.000721875000000002</v>
      </c>
      <c r="Y98" s="48">
        <f t="shared" si="25"/>
        <v>0.002168287037037038</v>
      </c>
      <c r="Z98" s="63">
        <v>11</v>
      </c>
      <c r="AA98" s="84">
        <v>5</v>
      </c>
      <c r="AB98" s="21">
        <f t="shared" si="26"/>
        <v>11</v>
      </c>
      <c r="AC98" s="52">
        <v>5</v>
      </c>
    </row>
    <row r="99" spans="1:29" ht="19.5" customHeight="1">
      <c r="A99" s="81">
        <v>120</v>
      </c>
      <c r="B99" s="73" t="s">
        <v>10</v>
      </c>
      <c r="C99" s="86" t="s">
        <v>121</v>
      </c>
      <c r="D99" s="86" t="s">
        <v>120</v>
      </c>
      <c r="E99" s="86" t="s">
        <v>143</v>
      </c>
      <c r="F99" s="20">
        <v>0.02116574074074074</v>
      </c>
      <c r="G99" s="46">
        <v>0.021855324074074076</v>
      </c>
      <c r="H99" s="46">
        <v>0.02252280092592593</v>
      </c>
      <c r="I99" s="46">
        <v>0.023198958333333335</v>
      </c>
      <c r="J99" s="77"/>
      <c r="K99" s="87">
        <f t="shared" si="18"/>
        <v>0.0006895833333333372</v>
      </c>
      <c r="L99" s="87">
        <f t="shared" si="19"/>
        <v>0.0006674768518518531</v>
      </c>
      <c r="M99" s="87">
        <f t="shared" si="20"/>
        <v>0.0006761574074074066</v>
      </c>
      <c r="N99" s="48">
        <f t="shared" si="21"/>
        <v>0.002033217592592597</v>
      </c>
      <c r="O99" s="88">
        <v>20</v>
      </c>
      <c r="P99" s="89">
        <v>1</v>
      </c>
      <c r="Q99" s="20">
        <v>0.010337152777777778</v>
      </c>
      <c r="R99" s="46">
        <v>0.011004050925925926</v>
      </c>
      <c r="S99" s="46">
        <v>0.011665509259259257</v>
      </c>
      <c r="T99" s="46">
        <v>0.012327199074074075</v>
      </c>
      <c r="U99" s="82"/>
      <c r="V99" s="87">
        <f t="shared" si="22"/>
        <v>0.0006668981481481474</v>
      </c>
      <c r="W99" s="87">
        <f t="shared" si="23"/>
        <v>0.0006614583333333316</v>
      </c>
      <c r="X99" s="87">
        <f t="shared" si="24"/>
        <v>0.0006616898148148181</v>
      </c>
      <c r="Y99" s="48">
        <f t="shared" si="25"/>
        <v>0.001990046296296297</v>
      </c>
      <c r="Z99" s="88">
        <v>20</v>
      </c>
      <c r="AA99" s="89">
        <v>1</v>
      </c>
      <c r="AB99" s="21">
        <f t="shared" si="26"/>
        <v>40</v>
      </c>
      <c r="AC99" s="52">
        <v>1</v>
      </c>
    </row>
  </sheetData>
  <sheetProtection selectLockedCells="1" selectUnlockedCells="1"/>
  <autoFilter ref="A3:AQ99">
    <sortState ref="A4:AQ99">
      <sortCondition sortBy="value" ref="N4:N99"/>
    </sortState>
  </autoFilter>
  <mergeCells count="4">
    <mergeCell ref="AB2:AC2"/>
    <mergeCell ref="A2:E2"/>
    <mergeCell ref="F2:P2"/>
    <mergeCell ref="Q2:AA2"/>
  </mergeCells>
  <conditionalFormatting sqref="B4:B99">
    <cfRule type="cellIs" priority="4" dxfId="1" operator="equal" stopIfTrue="1">
      <formula>"?"</formula>
    </cfRule>
  </conditionalFormatting>
  <printOptions/>
  <pageMargins left="0.2902777777777778" right="0.39375" top="0.12986111111111112" bottom="0.14027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.8515625" style="8" customWidth="1"/>
    <col min="2" max="3" width="5.28125" style="23" customWidth="1"/>
    <col min="4" max="4" width="9.7109375" style="8" customWidth="1"/>
    <col min="5" max="5" width="12.7109375" style="8" customWidth="1"/>
    <col min="6" max="6" width="19.140625" style="8" customWidth="1"/>
    <col min="7" max="7" width="13.57421875" style="8" customWidth="1"/>
    <col min="8" max="8" width="9.140625" style="8" customWidth="1"/>
    <col min="9" max="9" width="11.8515625" style="8" customWidth="1"/>
    <col min="10" max="10" width="11.57421875" style="8" bestFit="1" customWidth="1"/>
    <col min="11" max="11" width="9.140625" style="8" customWidth="1"/>
    <col min="12" max="12" width="11.7109375" style="8" customWidth="1"/>
    <col min="13" max="16384" width="9.140625" style="8" customWidth="1"/>
  </cols>
  <sheetData>
    <row r="1" spans="2:14" ht="15.75">
      <c r="B1" s="99" t="s">
        <v>23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4" ht="12.75">
      <c r="B2" s="93"/>
      <c r="C2" s="93"/>
      <c r="D2" s="93"/>
      <c r="E2" s="93"/>
      <c r="F2" s="93"/>
      <c r="G2" s="96" t="s">
        <v>20</v>
      </c>
      <c r="H2" s="96"/>
      <c r="I2" s="96"/>
      <c r="J2" s="97" t="s">
        <v>21</v>
      </c>
      <c r="K2" s="97"/>
      <c r="L2" s="97"/>
      <c r="M2" s="98" t="s">
        <v>15</v>
      </c>
      <c r="N2" s="98"/>
    </row>
    <row r="3" spans="2:14" ht="12.75">
      <c r="B3" s="27" t="s">
        <v>16</v>
      </c>
      <c r="C3" s="27" t="s">
        <v>0</v>
      </c>
      <c r="D3" s="28" t="s">
        <v>1</v>
      </c>
      <c r="E3" s="28" t="s">
        <v>2</v>
      </c>
      <c r="F3" s="29" t="s">
        <v>3</v>
      </c>
      <c r="G3" s="31" t="s">
        <v>18</v>
      </c>
      <c r="H3" s="30" t="s">
        <v>12</v>
      </c>
      <c r="I3" s="19" t="s">
        <v>11</v>
      </c>
      <c r="J3" s="31" t="s">
        <v>18</v>
      </c>
      <c r="K3" s="30" t="s">
        <v>12</v>
      </c>
      <c r="L3" s="19" t="s">
        <v>11</v>
      </c>
      <c r="M3" s="19" t="s">
        <v>12</v>
      </c>
      <c r="N3" s="19" t="s">
        <v>11</v>
      </c>
    </row>
    <row r="4" spans="2:14" ht="12.75">
      <c r="B4" s="80">
        <v>3</v>
      </c>
      <c r="C4" s="69" t="s">
        <v>6</v>
      </c>
      <c r="D4" s="34" t="s">
        <v>60</v>
      </c>
      <c r="E4" s="34" t="s">
        <v>59</v>
      </c>
      <c r="F4" s="71" t="s">
        <v>57</v>
      </c>
      <c r="G4" s="48">
        <v>0.0020746527777777794</v>
      </c>
      <c r="H4" s="63">
        <v>20</v>
      </c>
      <c r="I4" s="25">
        <v>1</v>
      </c>
      <c r="J4" s="48">
        <v>0.0023773148148148217</v>
      </c>
      <c r="K4" s="63">
        <v>17</v>
      </c>
      <c r="L4" s="25">
        <v>2</v>
      </c>
      <c r="M4" s="21">
        <v>37</v>
      </c>
      <c r="N4" s="78">
        <v>1</v>
      </c>
    </row>
    <row r="5" spans="2:14" ht="12.75">
      <c r="B5" s="80">
        <v>7</v>
      </c>
      <c r="C5" s="69" t="s">
        <v>6</v>
      </c>
      <c r="D5" s="34" t="s">
        <v>58</v>
      </c>
      <c r="E5" s="34" t="s">
        <v>59</v>
      </c>
      <c r="F5" s="71" t="s">
        <v>57</v>
      </c>
      <c r="G5" s="48">
        <v>0.0020974537037037055</v>
      </c>
      <c r="H5" s="64">
        <v>17</v>
      </c>
      <c r="I5" s="49">
        <v>2</v>
      </c>
      <c r="J5" s="48">
        <v>0.0024084490740740733</v>
      </c>
      <c r="K5" s="64">
        <v>15</v>
      </c>
      <c r="L5" s="49">
        <v>3</v>
      </c>
      <c r="M5" s="21">
        <v>32</v>
      </c>
      <c r="N5" s="79">
        <v>2</v>
      </c>
    </row>
    <row r="6" spans="2:14" ht="12.75">
      <c r="B6" s="80">
        <v>4</v>
      </c>
      <c r="C6" s="69" t="s">
        <v>6</v>
      </c>
      <c r="D6" s="65" t="s">
        <v>78</v>
      </c>
      <c r="E6" s="65" t="s">
        <v>79</v>
      </c>
      <c r="F6" s="65" t="s">
        <v>57</v>
      </c>
      <c r="G6" s="48">
        <v>0.0021393518518518524</v>
      </c>
      <c r="H6" s="64">
        <v>11</v>
      </c>
      <c r="I6" s="49">
        <v>5</v>
      </c>
      <c r="J6" s="48">
        <v>0.002344328703703706</v>
      </c>
      <c r="K6" s="64">
        <v>20</v>
      </c>
      <c r="L6" s="49">
        <v>1</v>
      </c>
      <c r="M6" s="21">
        <v>31</v>
      </c>
      <c r="N6" s="79">
        <v>3</v>
      </c>
    </row>
    <row r="7" spans="2:14" ht="12.75">
      <c r="B7" s="80">
        <v>5</v>
      </c>
      <c r="C7" s="69" t="s">
        <v>6</v>
      </c>
      <c r="D7" s="65" t="s">
        <v>80</v>
      </c>
      <c r="E7" s="65" t="s">
        <v>105</v>
      </c>
      <c r="F7" s="65" t="s">
        <v>106</v>
      </c>
      <c r="G7" s="48">
        <v>0.002103703703703704</v>
      </c>
      <c r="H7" s="64">
        <v>15</v>
      </c>
      <c r="I7" s="49">
        <v>3</v>
      </c>
      <c r="J7" s="48">
        <v>0.0024190972222222253</v>
      </c>
      <c r="K7" s="64">
        <v>11</v>
      </c>
      <c r="L7" s="49">
        <v>5</v>
      </c>
      <c r="M7" s="21">
        <v>26</v>
      </c>
      <c r="N7" s="22">
        <v>4</v>
      </c>
    </row>
    <row r="8" spans="2:14" ht="12.75">
      <c r="B8" s="81">
        <v>1</v>
      </c>
      <c r="C8" s="69" t="s">
        <v>6</v>
      </c>
      <c r="D8" s="70" t="s">
        <v>86</v>
      </c>
      <c r="E8" s="70" t="s">
        <v>103</v>
      </c>
      <c r="F8" s="70" t="s">
        <v>104</v>
      </c>
      <c r="G8" s="48">
        <v>0.002116087962962962</v>
      </c>
      <c r="H8" s="64">
        <v>13</v>
      </c>
      <c r="I8" s="49">
        <v>4</v>
      </c>
      <c r="J8" s="48">
        <v>0.002423495370370371</v>
      </c>
      <c r="K8" s="64">
        <v>10</v>
      </c>
      <c r="L8" s="49">
        <v>6</v>
      </c>
      <c r="M8" s="21">
        <v>23</v>
      </c>
      <c r="N8" s="22">
        <v>5</v>
      </c>
    </row>
    <row r="9" spans="2:14" ht="12.75">
      <c r="B9" s="80">
        <v>15</v>
      </c>
      <c r="C9" s="69" t="s">
        <v>6</v>
      </c>
      <c r="D9" s="65" t="s">
        <v>70</v>
      </c>
      <c r="E9" s="65" t="s">
        <v>157</v>
      </c>
      <c r="F9" s="65" t="s">
        <v>102</v>
      </c>
      <c r="G9" s="48">
        <v>0.002296412037037031</v>
      </c>
      <c r="H9" s="64">
        <v>6</v>
      </c>
      <c r="I9" s="49">
        <v>10</v>
      </c>
      <c r="J9" s="48">
        <v>0.002415509259259256</v>
      </c>
      <c r="K9" s="64">
        <v>13</v>
      </c>
      <c r="L9" s="49">
        <v>4</v>
      </c>
      <c r="M9" s="21">
        <v>19</v>
      </c>
      <c r="N9" s="22">
        <v>6</v>
      </c>
    </row>
    <row r="10" spans="2:14" ht="12.75">
      <c r="B10" s="80">
        <v>10</v>
      </c>
      <c r="C10" s="69" t="s">
        <v>6</v>
      </c>
      <c r="D10" s="65" t="s">
        <v>72</v>
      </c>
      <c r="E10" s="65" t="s">
        <v>158</v>
      </c>
      <c r="F10" s="65" t="s">
        <v>102</v>
      </c>
      <c r="G10" s="48">
        <v>0.0022890046296296304</v>
      </c>
      <c r="H10" s="64">
        <v>8</v>
      </c>
      <c r="I10" s="49">
        <v>8</v>
      </c>
      <c r="J10" s="48">
        <v>0.0024399305555555598</v>
      </c>
      <c r="K10" s="64">
        <v>9</v>
      </c>
      <c r="L10" s="49">
        <v>7</v>
      </c>
      <c r="M10" s="21">
        <v>17</v>
      </c>
      <c r="N10" s="22">
        <v>7</v>
      </c>
    </row>
    <row r="11" spans="2:14" ht="12.75">
      <c r="B11" s="81">
        <v>11</v>
      </c>
      <c r="C11" s="69" t="s">
        <v>6</v>
      </c>
      <c r="D11" s="65" t="s">
        <v>107</v>
      </c>
      <c r="E11" s="65" t="s">
        <v>105</v>
      </c>
      <c r="F11" s="65" t="s">
        <v>106</v>
      </c>
      <c r="G11" s="48">
        <v>0.002281944444444444</v>
      </c>
      <c r="H11" s="64">
        <v>9</v>
      </c>
      <c r="I11" s="49">
        <v>7</v>
      </c>
      <c r="J11" s="48">
        <v>0.002453935185185184</v>
      </c>
      <c r="K11" s="64">
        <v>7</v>
      </c>
      <c r="L11" s="49">
        <v>9</v>
      </c>
      <c r="M11" s="21">
        <v>16</v>
      </c>
      <c r="N11" s="22">
        <v>8</v>
      </c>
    </row>
    <row r="12" spans="2:14" ht="12.75">
      <c r="B12" s="81">
        <v>13</v>
      </c>
      <c r="C12" s="69" t="s">
        <v>6</v>
      </c>
      <c r="D12" s="70" t="s">
        <v>33</v>
      </c>
      <c r="E12" s="70" t="s">
        <v>140</v>
      </c>
      <c r="F12" s="70" t="s">
        <v>141</v>
      </c>
      <c r="G12" s="48">
        <v>0.002226967592592591</v>
      </c>
      <c r="H12" s="64">
        <v>10</v>
      </c>
      <c r="I12" s="49">
        <v>6</v>
      </c>
      <c r="J12" s="48">
        <v>0.0025570601851851796</v>
      </c>
      <c r="K12" s="64">
        <v>4</v>
      </c>
      <c r="L12" s="49">
        <v>12</v>
      </c>
      <c r="M12" s="21">
        <v>14</v>
      </c>
      <c r="N12" s="22">
        <v>9</v>
      </c>
    </row>
    <row r="13" spans="2:14" ht="12.75">
      <c r="B13" s="80">
        <v>17</v>
      </c>
      <c r="C13" s="69" t="s">
        <v>6</v>
      </c>
      <c r="D13" s="65" t="s">
        <v>114</v>
      </c>
      <c r="E13" s="65" t="s">
        <v>115</v>
      </c>
      <c r="F13" s="65" t="s">
        <v>113</v>
      </c>
      <c r="G13" s="48">
        <v>0.0023251157407407456</v>
      </c>
      <c r="H13" s="64">
        <v>4</v>
      </c>
      <c r="I13" s="49">
        <v>12</v>
      </c>
      <c r="J13" s="48">
        <v>0.0024484953703703682</v>
      </c>
      <c r="K13" s="64">
        <v>8</v>
      </c>
      <c r="L13" s="49">
        <v>8</v>
      </c>
      <c r="M13" s="21">
        <v>12</v>
      </c>
      <c r="N13" s="22">
        <v>10</v>
      </c>
    </row>
    <row r="14" spans="2:14" ht="12.75">
      <c r="B14" s="81">
        <v>2</v>
      </c>
      <c r="C14" s="69" t="s">
        <v>6</v>
      </c>
      <c r="D14" s="70" t="s">
        <v>89</v>
      </c>
      <c r="E14" s="70" t="s">
        <v>90</v>
      </c>
      <c r="F14" s="70" t="s">
        <v>91</v>
      </c>
      <c r="G14" s="48">
        <v>0.0022912037037037015</v>
      </c>
      <c r="H14" s="64">
        <v>7</v>
      </c>
      <c r="I14" s="49">
        <v>9</v>
      </c>
      <c r="J14" s="48">
        <v>0.0025430555555555553</v>
      </c>
      <c r="K14" s="64">
        <v>5</v>
      </c>
      <c r="L14" s="49">
        <v>11</v>
      </c>
      <c r="M14" s="21">
        <v>12</v>
      </c>
      <c r="N14" s="22">
        <v>11</v>
      </c>
    </row>
    <row r="15" spans="2:14" ht="12.75">
      <c r="B15" s="80">
        <v>12</v>
      </c>
      <c r="C15" s="69" t="s">
        <v>6</v>
      </c>
      <c r="D15" s="65" t="s">
        <v>111</v>
      </c>
      <c r="E15" s="65" t="s">
        <v>112</v>
      </c>
      <c r="F15" s="65" t="s">
        <v>113</v>
      </c>
      <c r="G15" s="48">
        <v>0.002320833333333331</v>
      </c>
      <c r="H15" s="64">
        <v>5</v>
      </c>
      <c r="I15" s="49">
        <v>11</v>
      </c>
      <c r="J15" s="48">
        <v>0.0025218749999999963</v>
      </c>
      <c r="K15" s="64">
        <v>6</v>
      </c>
      <c r="L15" s="49">
        <v>10</v>
      </c>
      <c r="M15" s="21">
        <v>11</v>
      </c>
      <c r="N15" s="22">
        <v>12</v>
      </c>
    </row>
    <row r="16" spans="2:14" ht="12.75">
      <c r="B16" s="81">
        <v>16</v>
      </c>
      <c r="C16" s="76" t="s">
        <v>6</v>
      </c>
      <c r="D16" s="65" t="s">
        <v>72</v>
      </c>
      <c r="E16" s="65" t="s">
        <v>142</v>
      </c>
      <c r="F16" s="65" t="s">
        <v>116</v>
      </c>
      <c r="G16" s="48">
        <v>0.002361921296296296</v>
      </c>
      <c r="H16" s="64">
        <v>3</v>
      </c>
      <c r="I16" s="49">
        <v>13</v>
      </c>
      <c r="J16" s="48">
        <v>0.0025804398148148167</v>
      </c>
      <c r="K16" s="64">
        <v>3</v>
      </c>
      <c r="L16" s="49">
        <v>13</v>
      </c>
      <c r="M16" s="21">
        <v>6</v>
      </c>
      <c r="N16" s="22">
        <v>13</v>
      </c>
    </row>
    <row r="17" spans="2:14" ht="12.75">
      <c r="B17" s="81">
        <v>14</v>
      </c>
      <c r="C17" s="69" t="s">
        <v>6</v>
      </c>
      <c r="D17" s="65" t="s">
        <v>80</v>
      </c>
      <c r="E17" s="65" t="s">
        <v>136</v>
      </c>
      <c r="F17" s="65" t="s">
        <v>137</v>
      </c>
      <c r="G17" s="48">
        <v>0.0023982638888888907</v>
      </c>
      <c r="H17" s="64">
        <v>2</v>
      </c>
      <c r="I17" s="49">
        <v>14</v>
      </c>
      <c r="J17" s="48">
        <v>0.002896296296296296</v>
      </c>
      <c r="K17" s="64">
        <v>2</v>
      </c>
      <c r="L17" s="49">
        <v>14</v>
      </c>
      <c r="M17" s="21">
        <v>4</v>
      </c>
      <c r="N17" s="22">
        <v>14</v>
      </c>
    </row>
    <row r="20" spans="2:14" ht="15.75">
      <c r="B20" s="99" t="s">
        <v>24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2:14" ht="12.75">
      <c r="B21" s="32"/>
      <c r="C21" s="33"/>
      <c r="D21" s="33"/>
      <c r="E21" s="33"/>
      <c r="F21" s="33"/>
      <c r="G21" s="96" t="s">
        <v>20</v>
      </c>
      <c r="H21" s="96"/>
      <c r="I21" s="96"/>
      <c r="J21" s="97" t="s">
        <v>21</v>
      </c>
      <c r="K21" s="97"/>
      <c r="L21" s="97"/>
      <c r="M21" s="98" t="s">
        <v>15</v>
      </c>
      <c r="N21" s="98"/>
    </row>
    <row r="22" spans="2:14" ht="12.75">
      <c r="B22" s="27" t="s">
        <v>16</v>
      </c>
      <c r="C22" s="27" t="s">
        <v>0</v>
      </c>
      <c r="D22" s="28" t="s">
        <v>1</v>
      </c>
      <c r="E22" s="28" t="s">
        <v>2</v>
      </c>
      <c r="F22" s="29" t="s">
        <v>3</v>
      </c>
      <c r="G22" s="31" t="s">
        <v>18</v>
      </c>
      <c r="H22" s="30" t="s">
        <v>12</v>
      </c>
      <c r="I22" s="19" t="s">
        <v>11</v>
      </c>
      <c r="J22" s="31" t="s">
        <v>18</v>
      </c>
      <c r="K22" s="30" t="s">
        <v>12</v>
      </c>
      <c r="L22" s="19" t="s">
        <v>11</v>
      </c>
      <c r="M22" s="19" t="s">
        <v>12</v>
      </c>
      <c r="N22" s="19" t="s">
        <v>11</v>
      </c>
    </row>
    <row r="23" spans="2:14" ht="12.75">
      <c r="B23" s="80">
        <v>69</v>
      </c>
      <c r="C23" s="72" t="s">
        <v>7</v>
      </c>
      <c r="D23" s="34" t="s">
        <v>58</v>
      </c>
      <c r="E23" s="34" t="s">
        <v>59</v>
      </c>
      <c r="F23" s="34" t="s">
        <v>57</v>
      </c>
      <c r="G23" s="48">
        <v>0.002209490740740741</v>
      </c>
      <c r="H23" s="63">
        <v>20</v>
      </c>
      <c r="I23" s="84">
        <v>1</v>
      </c>
      <c r="J23" s="48">
        <v>0.0021678240740740755</v>
      </c>
      <c r="K23" s="63">
        <v>20</v>
      </c>
      <c r="L23" s="84">
        <v>1</v>
      </c>
      <c r="M23" s="21">
        <v>40</v>
      </c>
      <c r="N23" s="78">
        <v>1</v>
      </c>
    </row>
    <row r="24" spans="2:14" ht="12.75">
      <c r="B24" s="81">
        <v>78</v>
      </c>
      <c r="C24" s="72" t="s">
        <v>7</v>
      </c>
      <c r="D24" s="66" t="s">
        <v>107</v>
      </c>
      <c r="E24" s="66" t="s">
        <v>105</v>
      </c>
      <c r="F24" s="66" t="s">
        <v>106</v>
      </c>
      <c r="G24" s="48">
        <v>0.0022214120370370356</v>
      </c>
      <c r="H24" s="63">
        <v>17</v>
      </c>
      <c r="I24" s="84">
        <v>2</v>
      </c>
      <c r="J24" s="48">
        <v>0.0022446759259259243</v>
      </c>
      <c r="K24" s="63">
        <v>11</v>
      </c>
      <c r="L24" s="84">
        <v>5</v>
      </c>
      <c r="M24" s="21">
        <v>28</v>
      </c>
      <c r="N24" s="78">
        <v>2</v>
      </c>
    </row>
    <row r="25" spans="2:14" ht="12.75">
      <c r="B25" s="81">
        <v>66</v>
      </c>
      <c r="C25" s="72" t="s">
        <v>7</v>
      </c>
      <c r="D25" s="34" t="s">
        <v>78</v>
      </c>
      <c r="E25" s="34" t="s">
        <v>79</v>
      </c>
      <c r="F25" s="34" t="s">
        <v>57</v>
      </c>
      <c r="G25" s="48">
        <v>0.0023622685185185135</v>
      </c>
      <c r="H25" s="63">
        <v>10</v>
      </c>
      <c r="I25" s="84">
        <v>6</v>
      </c>
      <c r="J25" s="48">
        <v>0.00220428240740741</v>
      </c>
      <c r="K25" s="63">
        <v>17</v>
      </c>
      <c r="L25" s="84">
        <v>2</v>
      </c>
      <c r="M25" s="21">
        <v>27</v>
      </c>
      <c r="N25" s="78">
        <v>3</v>
      </c>
    </row>
    <row r="26" spans="2:14" ht="12.75">
      <c r="B26" s="81">
        <v>68</v>
      </c>
      <c r="C26" s="72" t="s">
        <v>7</v>
      </c>
      <c r="D26" s="34" t="s">
        <v>86</v>
      </c>
      <c r="E26" s="34" t="s">
        <v>103</v>
      </c>
      <c r="F26" s="34" t="s">
        <v>104</v>
      </c>
      <c r="G26" s="48">
        <v>0.0023267361111111093</v>
      </c>
      <c r="H26" s="63">
        <v>13</v>
      </c>
      <c r="I26" s="84">
        <v>4</v>
      </c>
      <c r="J26" s="48">
        <v>0.002241666666666666</v>
      </c>
      <c r="K26" s="63">
        <v>13</v>
      </c>
      <c r="L26" s="84">
        <v>4</v>
      </c>
      <c r="M26" s="21">
        <v>26</v>
      </c>
      <c r="N26" s="52">
        <v>4</v>
      </c>
    </row>
    <row r="27" spans="2:14" ht="12.75">
      <c r="B27" s="80">
        <v>65</v>
      </c>
      <c r="C27" s="72" t="s">
        <v>7</v>
      </c>
      <c r="D27" s="34" t="s">
        <v>60</v>
      </c>
      <c r="E27" s="34" t="s">
        <v>59</v>
      </c>
      <c r="F27" s="34" t="s">
        <v>116</v>
      </c>
      <c r="G27" s="48">
        <v>0.0022240740740740728</v>
      </c>
      <c r="H27" s="63">
        <v>15</v>
      </c>
      <c r="I27" s="84">
        <v>3</v>
      </c>
      <c r="J27" s="48">
        <v>0.00229398148148148</v>
      </c>
      <c r="K27" s="63">
        <v>7</v>
      </c>
      <c r="L27" s="84">
        <v>9</v>
      </c>
      <c r="M27" s="21">
        <v>22</v>
      </c>
      <c r="N27" s="52">
        <v>5</v>
      </c>
    </row>
    <row r="28" spans="2:14" ht="12.75">
      <c r="B28" s="80">
        <v>67</v>
      </c>
      <c r="C28" s="72" t="s">
        <v>7</v>
      </c>
      <c r="D28" s="34" t="s">
        <v>89</v>
      </c>
      <c r="E28" s="34" t="s">
        <v>90</v>
      </c>
      <c r="F28" s="34" t="s">
        <v>91</v>
      </c>
      <c r="G28" s="48">
        <v>0.0023405092592592644</v>
      </c>
      <c r="H28" s="63">
        <v>11</v>
      </c>
      <c r="I28" s="84">
        <v>5</v>
      </c>
      <c r="J28" s="48">
        <v>0.0022839120370370374</v>
      </c>
      <c r="K28" s="63">
        <v>9</v>
      </c>
      <c r="L28" s="84">
        <v>7</v>
      </c>
      <c r="M28" s="21">
        <v>20</v>
      </c>
      <c r="N28" s="52">
        <v>6</v>
      </c>
    </row>
    <row r="29" spans="2:14" ht="12.75">
      <c r="B29" s="81">
        <v>76</v>
      </c>
      <c r="C29" s="72" t="s">
        <v>7</v>
      </c>
      <c r="D29" s="66" t="s">
        <v>33</v>
      </c>
      <c r="E29" s="66" t="s">
        <v>56</v>
      </c>
      <c r="F29" s="66" t="s">
        <v>116</v>
      </c>
      <c r="G29" s="48">
        <v>0.0023685185185185163</v>
      </c>
      <c r="H29" s="63">
        <v>9</v>
      </c>
      <c r="I29" s="84">
        <v>7</v>
      </c>
      <c r="J29" s="48">
        <v>0.0022769675925925943</v>
      </c>
      <c r="K29" s="63">
        <v>10</v>
      </c>
      <c r="L29" s="84">
        <v>6</v>
      </c>
      <c r="M29" s="21">
        <v>19</v>
      </c>
      <c r="N29" s="52">
        <v>7</v>
      </c>
    </row>
    <row r="30" spans="2:14" ht="12.75">
      <c r="B30" s="80">
        <v>79</v>
      </c>
      <c r="C30" s="72" t="s">
        <v>7</v>
      </c>
      <c r="D30" s="66" t="s">
        <v>114</v>
      </c>
      <c r="E30" s="66" t="s">
        <v>115</v>
      </c>
      <c r="F30" s="66" t="s">
        <v>113</v>
      </c>
      <c r="G30" s="48">
        <v>0.002435532407407407</v>
      </c>
      <c r="H30" s="63">
        <v>8</v>
      </c>
      <c r="I30" s="84">
        <v>8</v>
      </c>
      <c r="J30" s="48">
        <v>0.0022938657407407387</v>
      </c>
      <c r="K30" s="63">
        <v>8</v>
      </c>
      <c r="L30" s="84">
        <v>8</v>
      </c>
      <c r="M30" s="21">
        <v>16</v>
      </c>
      <c r="N30" s="52">
        <v>8</v>
      </c>
    </row>
    <row r="31" spans="2:14" ht="12.75">
      <c r="B31" s="81">
        <v>72</v>
      </c>
      <c r="C31" s="72" t="s">
        <v>7</v>
      </c>
      <c r="D31" s="66" t="s">
        <v>80</v>
      </c>
      <c r="E31" s="66" t="s">
        <v>105</v>
      </c>
      <c r="F31" s="66" t="s">
        <v>106</v>
      </c>
      <c r="G31" s="48"/>
      <c r="H31" s="63"/>
      <c r="I31" s="84" t="s">
        <v>163</v>
      </c>
      <c r="J31" s="48">
        <v>0.0022276620370370384</v>
      </c>
      <c r="K31" s="63">
        <v>15</v>
      </c>
      <c r="L31" s="84">
        <v>3</v>
      </c>
      <c r="M31" s="21">
        <v>15</v>
      </c>
      <c r="N31" s="52">
        <v>9</v>
      </c>
    </row>
    <row r="32" spans="2:14" ht="12.75">
      <c r="B32" s="80">
        <v>75</v>
      </c>
      <c r="C32" s="72" t="s">
        <v>7</v>
      </c>
      <c r="D32" s="66" t="s">
        <v>111</v>
      </c>
      <c r="E32" s="66" t="s">
        <v>112</v>
      </c>
      <c r="F32" s="66" t="s">
        <v>116</v>
      </c>
      <c r="G32" s="48">
        <v>0.0024696759259259307</v>
      </c>
      <c r="H32" s="63">
        <v>7</v>
      </c>
      <c r="I32" s="84">
        <v>9</v>
      </c>
      <c r="J32" s="48">
        <v>0.0023494212962962974</v>
      </c>
      <c r="K32" s="63">
        <v>6</v>
      </c>
      <c r="L32" s="84">
        <v>10</v>
      </c>
      <c r="M32" s="21">
        <v>13</v>
      </c>
      <c r="N32" s="52">
        <v>10</v>
      </c>
    </row>
  </sheetData>
  <sheetProtection selectLockedCells="1" selectUnlockedCells="1"/>
  <mergeCells count="9">
    <mergeCell ref="G21:I21"/>
    <mergeCell ref="J21:L21"/>
    <mergeCell ref="M21:N21"/>
    <mergeCell ref="B1:N1"/>
    <mergeCell ref="B2:F2"/>
    <mergeCell ref="G2:I2"/>
    <mergeCell ref="J2:L2"/>
    <mergeCell ref="M2:N2"/>
    <mergeCell ref="B20:N20"/>
  </mergeCells>
  <conditionalFormatting sqref="C23:C32 C4:C17">
    <cfRule type="cellIs" priority="11" dxfId="1" operator="equal" stopIfTrue="1">
      <formula>"?"</formula>
    </cfRule>
  </conditionalFormatting>
  <conditionalFormatting sqref="N1:N22 N33:N65536">
    <cfRule type="cellIs" priority="13" dxfId="0" operator="between" stopIfTrue="1">
      <formula>1</formula>
      <formula>3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2" width="4.140625" style="1" customWidth="1"/>
    <col min="3" max="3" width="4.8515625" style="1" customWidth="1"/>
    <col min="4" max="4" width="11.00390625" style="1" customWidth="1"/>
    <col min="5" max="5" width="13.57421875" style="1" customWidth="1"/>
    <col min="6" max="6" width="23.28125" style="1" customWidth="1"/>
    <col min="7" max="7" width="11.57421875" style="1" bestFit="1" customWidth="1"/>
    <col min="8" max="8" width="9.140625" style="1" customWidth="1"/>
    <col min="9" max="9" width="11.7109375" style="1" customWidth="1"/>
    <col min="10" max="10" width="11.57421875" style="26" bestFit="1" customWidth="1"/>
    <col min="11" max="11" width="9.140625" style="1" customWidth="1"/>
    <col min="12" max="12" width="11.140625" style="1" bestFit="1" customWidth="1"/>
    <col min="13" max="16384" width="9.140625" style="1" customWidth="1"/>
  </cols>
  <sheetData>
    <row r="1" ht="12.75"/>
    <row r="2" spans="2:14" s="8" customFormat="1" ht="15.75">
      <c r="B2" s="99" t="s">
        <v>19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12.75">
      <c r="B3" s="93" t="s">
        <v>13</v>
      </c>
      <c r="C3" s="93"/>
      <c r="D3" s="93"/>
      <c r="E3" s="93"/>
      <c r="F3" s="93"/>
      <c r="G3" s="96" t="s">
        <v>20</v>
      </c>
      <c r="H3" s="96"/>
      <c r="I3" s="96"/>
      <c r="J3" s="97" t="s">
        <v>21</v>
      </c>
      <c r="K3" s="97"/>
      <c r="L3" s="97"/>
      <c r="M3" s="98" t="s">
        <v>15</v>
      </c>
      <c r="N3" s="98"/>
    </row>
    <row r="4" spans="2:14" ht="12.75">
      <c r="B4" s="27" t="s">
        <v>16</v>
      </c>
      <c r="C4" s="27" t="s">
        <v>0</v>
      </c>
      <c r="D4" s="28" t="s">
        <v>1</v>
      </c>
      <c r="E4" s="28" t="s">
        <v>2</v>
      </c>
      <c r="F4" s="29" t="s">
        <v>3</v>
      </c>
      <c r="G4" s="31" t="s">
        <v>18</v>
      </c>
      <c r="H4" s="30" t="s">
        <v>12</v>
      </c>
      <c r="I4" s="19" t="s">
        <v>11</v>
      </c>
      <c r="J4" s="31" t="s">
        <v>18</v>
      </c>
      <c r="K4" s="30" t="s">
        <v>12</v>
      </c>
      <c r="L4" s="19" t="s">
        <v>11</v>
      </c>
      <c r="M4" s="19" t="s">
        <v>12</v>
      </c>
      <c r="N4" s="19" t="s">
        <v>11</v>
      </c>
    </row>
    <row r="5" spans="2:14" ht="12.75">
      <c r="B5" s="81">
        <v>20</v>
      </c>
      <c r="C5" s="2" t="s">
        <v>4</v>
      </c>
      <c r="D5" s="65" t="s">
        <v>117</v>
      </c>
      <c r="E5" s="65" t="s">
        <v>118</v>
      </c>
      <c r="F5" s="65" t="s">
        <v>143</v>
      </c>
      <c r="G5" s="48">
        <v>0.00205844907407407</v>
      </c>
      <c r="H5" s="63">
        <v>20</v>
      </c>
      <c r="I5" s="84">
        <v>1</v>
      </c>
      <c r="J5" s="48">
        <v>0.002201967592592592</v>
      </c>
      <c r="K5" s="63">
        <v>17</v>
      </c>
      <c r="L5" s="84">
        <v>2</v>
      </c>
      <c r="M5" s="21">
        <v>37</v>
      </c>
      <c r="N5" s="78">
        <v>1</v>
      </c>
    </row>
    <row r="6" spans="2:14" ht="12.75">
      <c r="B6" s="81">
        <v>32</v>
      </c>
      <c r="C6" s="2" t="s">
        <v>4</v>
      </c>
      <c r="D6" s="65" t="s">
        <v>37</v>
      </c>
      <c r="E6" s="65" t="s">
        <v>38</v>
      </c>
      <c r="F6" s="65" t="s">
        <v>36</v>
      </c>
      <c r="G6" s="48">
        <v>0.0021964120370370375</v>
      </c>
      <c r="H6" s="63">
        <v>7</v>
      </c>
      <c r="I6" s="84">
        <v>9</v>
      </c>
      <c r="J6" s="48">
        <v>0.002194097222222219</v>
      </c>
      <c r="K6" s="63">
        <v>20</v>
      </c>
      <c r="L6" s="84">
        <v>1</v>
      </c>
      <c r="M6" s="21">
        <v>27</v>
      </c>
      <c r="N6" s="78">
        <v>2</v>
      </c>
    </row>
    <row r="7" spans="2:14" ht="12.75">
      <c r="B7" s="80">
        <v>19</v>
      </c>
      <c r="C7" s="2" t="s">
        <v>4</v>
      </c>
      <c r="D7" s="65" t="s">
        <v>83</v>
      </c>
      <c r="E7" s="65" t="s">
        <v>84</v>
      </c>
      <c r="F7" s="65" t="s">
        <v>85</v>
      </c>
      <c r="G7" s="48">
        <v>0.0020832175925925914</v>
      </c>
      <c r="H7" s="63">
        <v>17</v>
      </c>
      <c r="I7" s="84">
        <v>2</v>
      </c>
      <c r="J7" s="48">
        <v>0.0022579861111111117</v>
      </c>
      <c r="K7" s="63">
        <v>6</v>
      </c>
      <c r="L7" s="84">
        <v>10</v>
      </c>
      <c r="M7" s="21">
        <v>23</v>
      </c>
      <c r="N7" s="78">
        <v>3</v>
      </c>
    </row>
    <row r="8" spans="2:14" ht="12.75">
      <c r="B8" s="81">
        <v>18</v>
      </c>
      <c r="C8" s="2" t="s">
        <v>4</v>
      </c>
      <c r="D8" s="65" t="s">
        <v>70</v>
      </c>
      <c r="E8" s="65" t="s">
        <v>109</v>
      </c>
      <c r="F8" s="65" t="s">
        <v>110</v>
      </c>
      <c r="G8" s="48">
        <v>0.0021241898148148183</v>
      </c>
      <c r="H8" s="63">
        <v>15</v>
      </c>
      <c r="I8" s="84">
        <v>3</v>
      </c>
      <c r="J8" s="48">
        <v>0.0022556712962962955</v>
      </c>
      <c r="K8" s="63">
        <v>7</v>
      </c>
      <c r="L8" s="84">
        <v>9</v>
      </c>
      <c r="M8" s="21">
        <v>22</v>
      </c>
      <c r="N8" s="52">
        <v>4</v>
      </c>
    </row>
    <row r="9" spans="2:14" ht="12.75">
      <c r="B9" s="80">
        <v>25</v>
      </c>
      <c r="C9" s="2" t="s">
        <v>4</v>
      </c>
      <c r="D9" s="65" t="s">
        <v>49</v>
      </c>
      <c r="E9" s="65" t="s">
        <v>50</v>
      </c>
      <c r="F9" s="65" t="s">
        <v>47</v>
      </c>
      <c r="G9" s="48">
        <v>0.002140162037037034</v>
      </c>
      <c r="H9" s="63">
        <v>10</v>
      </c>
      <c r="I9" s="84">
        <v>6</v>
      </c>
      <c r="J9" s="48">
        <v>0.0022293981481481488</v>
      </c>
      <c r="K9" s="63">
        <v>11</v>
      </c>
      <c r="L9" s="84">
        <v>5</v>
      </c>
      <c r="M9" s="21">
        <v>21</v>
      </c>
      <c r="N9" s="52">
        <v>5</v>
      </c>
    </row>
    <row r="10" spans="2:14" ht="12.75">
      <c r="B10" s="81">
        <v>22</v>
      </c>
      <c r="C10" s="2" t="s">
        <v>4</v>
      </c>
      <c r="D10" s="65" t="s">
        <v>80</v>
      </c>
      <c r="E10" s="65" t="s">
        <v>81</v>
      </c>
      <c r="F10" s="65" t="s">
        <v>82</v>
      </c>
      <c r="G10" s="48">
        <v>0.002138773148148143</v>
      </c>
      <c r="H10" s="63">
        <v>11</v>
      </c>
      <c r="I10" s="84">
        <v>5</v>
      </c>
      <c r="J10" s="48">
        <v>0.0022355324074074074</v>
      </c>
      <c r="K10" s="63">
        <v>10</v>
      </c>
      <c r="L10" s="84">
        <v>6</v>
      </c>
      <c r="M10" s="21">
        <v>21</v>
      </c>
      <c r="N10" s="52">
        <v>6</v>
      </c>
    </row>
    <row r="11" spans="2:14" ht="12.75">
      <c r="B11" s="81">
        <v>36</v>
      </c>
      <c r="C11" s="2" t="s">
        <v>4</v>
      </c>
      <c r="D11" s="65" t="s">
        <v>48</v>
      </c>
      <c r="E11" s="65" t="s">
        <v>46</v>
      </c>
      <c r="F11" s="65" t="s">
        <v>47</v>
      </c>
      <c r="G11" s="48">
        <v>0.002280787037037036</v>
      </c>
      <c r="H11" s="63">
        <v>3</v>
      </c>
      <c r="I11" s="84">
        <v>13</v>
      </c>
      <c r="J11" s="48">
        <v>0.0022042824074074083</v>
      </c>
      <c r="K11" s="63">
        <v>15</v>
      </c>
      <c r="L11" s="84">
        <v>3</v>
      </c>
      <c r="M11" s="21">
        <v>18</v>
      </c>
      <c r="N11" s="52">
        <v>7</v>
      </c>
    </row>
    <row r="12" spans="2:14" ht="12.75">
      <c r="B12" s="80">
        <v>31</v>
      </c>
      <c r="C12" s="2" t="s">
        <v>4</v>
      </c>
      <c r="D12" s="65" t="s">
        <v>51</v>
      </c>
      <c r="E12" s="65" t="s">
        <v>50</v>
      </c>
      <c r="F12" s="65" t="s">
        <v>47</v>
      </c>
      <c r="G12" s="48">
        <v>0.0021528935185185184</v>
      </c>
      <c r="H12" s="63">
        <v>9</v>
      </c>
      <c r="I12" s="84">
        <v>7</v>
      </c>
      <c r="J12" s="48">
        <v>0.002249884259259259</v>
      </c>
      <c r="K12" s="63">
        <v>8</v>
      </c>
      <c r="L12" s="84">
        <v>8</v>
      </c>
      <c r="M12" s="21">
        <v>17</v>
      </c>
      <c r="N12" s="52">
        <v>8</v>
      </c>
    </row>
    <row r="13" spans="2:14" ht="12.75">
      <c r="B13" s="81">
        <v>30</v>
      </c>
      <c r="C13" s="2" t="s">
        <v>4</v>
      </c>
      <c r="D13" s="65" t="s">
        <v>52</v>
      </c>
      <c r="E13" s="65" t="s">
        <v>53</v>
      </c>
      <c r="F13" s="65" t="s">
        <v>54</v>
      </c>
      <c r="G13" s="48">
        <v>0.0022168981481481484</v>
      </c>
      <c r="H13" s="63">
        <v>5</v>
      </c>
      <c r="I13" s="84">
        <v>11</v>
      </c>
      <c r="J13" s="48">
        <v>0.0022403935185185166</v>
      </c>
      <c r="K13" s="63">
        <v>9</v>
      </c>
      <c r="L13" s="84">
        <v>7</v>
      </c>
      <c r="M13" s="21">
        <v>14</v>
      </c>
      <c r="N13" s="52">
        <v>9</v>
      </c>
    </row>
    <row r="14" spans="2:14" ht="12.75">
      <c r="B14" s="80">
        <v>21</v>
      </c>
      <c r="C14" s="2" t="s">
        <v>4</v>
      </c>
      <c r="D14" s="70" t="s">
        <v>42</v>
      </c>
      <c r="E14" s="70" t="s">
        <v>43</v>
      </c>
      <c r="F14" s="70" t="s">
        <v>41</v>
      </c>
      <c r="G14" s="48">
        <v>0.0021325231481481507</v>
      </c>
      <c r="H14" s="63">
        <v>13</v>
      </c>
      <c r="I14" s="84">
        <v>4</v>
      </c>
      <c r="J14" s="48">
        <v>0.0023202546296296304</v>
      </c>
      <c r="K14" s="63">
        <v>1</v>
      </c>
      <c r="L14" s="84">
        <v>15</v>
      </c>
      <c r="M14" s="21">
        <v>14</v>
      </c>
      <c r="N14" s="52">
        <v>10</v>
      </c>
    </row>
    <row r="15" spans="2:14" ht="12.75">
      <c r="B15" s="81">
        <v>26</v>
      </c>
      <c r="C15" s="2" t="s">
        <v>4</v>
      </c>
      <c r="D15" s="65" t="s">
        <v>155</v>
      </c>
      <c r="E15" s="65" t="s">
        <v>156</v>
      </c>
      <c r="F15" s="65" t="s">
        <v>149</v>
      </c>
      <c r="G15" s="48">
        <v>-0.02316481481481482</v>
      </c>
      <c r="H15" s="63"/>
      <c r="I15" s="84" t="s">
        <v>163</v>
      </c>
      <c r="J15" s="48">
        <v>0.0022105324074074093</v>
      </c>
      <c r="K15" s="63">
        <v>13</v>
      </c>
      <c r="L15" s="84">
        <v>4</v>
      </c>
      <c r="M15" s="21">
        <v>13</v>
      </c>
      <c r="N15" s="52">
        <v>11</v>
      </c>
    </row>
    <row r="16" spans="2:14" ht="12.75">
      <c r="B16" s="80">
        <v>35</v>
      </c>
      <c r="C16" s="2" t="s">
        <v>4</v>
      </c>
      <c r="D16" s="65" t="s">
        <v>68</v>
      </c>
      <c r="E16" s="65" t="s">
        <v>138</v>
      </c>
      <c r="F16" s="65" t="s">
        <v>110</v>
      </c>
      <c r="G16" s="48">
        <v>0.002216203703703703</v>
      </c>
      <c r="H16" s="63">
        <v>6</v>
      </c>
      <c r="I16" s="84">
        <v>10</v>
      </c>
      <c r="J16" s="48">
        <v>0.0022791666666666655</v>
      </c>
      <c r="K16" s="63">
        <v>5</v>
      </c>
      <c r="L16" s="84">
        <v>11</v>
      </c>
      <c r="M16" s="21">
        <v>11</v>
      </c>
      <c r="N16" s="52">
        <v>12</v>
      </c>
    </row>
    <row r="17" spans="2:14" ht="12.75">
      <c r="B17" s="80">
        <v>27</v>
      </c>
      <c r="C17" s="2" t="s">
        <v>4</v>
      </c>
      <c r="D17" s="65" t="s">
        <v>34</v>
      </c>
      <c r="E17" s="65" t="s">
        <v>35</v>
      </c>
      <c r="F17" s="65" t="s">
        <v>36</v>
      </c>
      <c r="G17" s="48">
        <v>0.0021960648148148174</v>
      </c>
      <c r="H17" s="63">
        <v>8</v>
      </c>
      <c r="I17" s="84">
        <v>8</v>
      </c>
      <c r="J17" s="48">
        <v>-0.00867025462962963</v>
      </c>
      <c r="K17" s="63"/>
      <c r="L17" s="84" t="s">
        <v>163</v>
      </c>
      <c r="M17" s="21">
        <v>8</v>
      </c>
      <c r="N17" s="52">
        <v>13</v>
      </c>
    </row>
    <row r="18" spans="2:14" ht="12.75">
      <c r="B18" s="80">
        <v>29</v>
      </c>
      <c r="C18" s="2" t="s">
        <v>4</v>
      </c>
      <c r="D18" s="65" t="s">
        <v>72</v>
      </c>
      <c r="E18" s="65" t="s">
        <v>134</v>
      </c>
      <c r="F18" s="65" t="s">
        <v>135</v>
      </c>
      <c r="G18" s="48">
        <v>0.0022631944444444427</v>
      </c>
      <c r="H18" s="63">
        <v>4</v>
      </c>
      <c r="I18" s="84">
        <v>12</v>
      </c>
      <c r="J18" s="48">
        <v>0.0023118055555555565</v>
      </c>
      <c r="K18" s="63">
        <v>3</v>
      </c>
      <c r="L18" s="84">
        <v>13</v>
      </c>
      <c r="M18" s="21">
        <v>7</v>
      </c>
      <c r="N18" s="52">
        <v>14</v>
      </c>
    </row>
    <row r="19" spans="2:14" ht="12.75">
      <c r="B19" s="81">
        <v>24</v>
      </c>
      <c r="C19" s="2" t="s">
        <v>4</v>
      </c>
      <c r="D19" s="65" t="s">
        <v>44</v>
      </c>
      <c r="E19" s="65" t="s">
        <v>45</v>
      </c>
      <c r="F19" s="65" t="s">
        <v>41</v>
      </c>
      <c r="G19" s="48">
        <v>0.0023620370370370375</v>
      </c>
      <c r="H19" s="63"/>
      <c r="I19" s="84"/>
      <c r="J19" s="48">
        <v>0.0022805555555555548</v>
      </c>
      <c r="K19" s="63">
        <v>4</v>
      </c>
      <c r="L19" s="84">
        <v>12</v>
      </c>
      <c r="M19" s="21">
        <v>4</v>
      </c>
      <c r="N19" s="52">
        <v>15</v>
      </c>
    </row>
    <row r="20" spans="2:14" ht="12.75">
      <c r="B20" s="81">
        <v>28</v>
      </c>
      <c r="C20" s="2" t="s">
        <v>4</v>
      </c>
      <c r="D20" s="65" t="s">
        <v>39</v>
      </c>
      <c r="E20" s="65" t="s">
        <v>40</v>
      </c>
      <c r="F20" s="65" t="s">
        <v>41</v>
      </c>
      <c r="G20" s="48">
        <v>0.0023068287037037033</v>
      </c>
      <c r="H20" s="63">
        <v>2</v>
      </c>
      <c r="I20" s="84">
        <v>14</v>
      </c>
      <c r="J20" s="48">
        <v>0.0023119212962962963</v>
      </c>
      <c r="K20" s="63">
        <v>2</v>
      </c>
      <c r="L20" s="84">
        <v>14</v>
      </c>
      <c r="M20" s="21">
        <v>4</v>
      </c>
      <c r="N20" s="52"/>
    </row>
    <row r="21" spans="2:14" s="8" customFormat="1" ht="12.75">
      <c r="B21" s="81">
        <v>34</v>
      </c>
      <c r="C21" s="2" t="s">
        <v>4</v>
      </c>
      <c r="D21" s="65" t="s">
        <v>126</v>
      </c>
      <c r="E21" s="65" t="s">
        <v>127</v>
      </c>
      <c r="F21" s="65" t="s">
        <v>128</v>
      </c>
      <c r="G21" s="48">
        <v>0.002344444444444444</v>
      </c>
      <c r="H21" s="63">
        <v>1</v>
      </c>
      <c r="I21" s="84">
        <v>15</v>
      </c>
      <c r="J21" s="48">
        <v>0.002324305555555556</v>
      </c>
      <c r="K21" s="63"/>
      <c r="L21" s="84"/>
      <c r="M21" s="21">
        <v>1</v>
      </c>
      <c r="N21" s="52"/>
    </row>
    <row r="22" spans="2:14" ht="12.75">
      <c r="B22" s="80">
        <v>33</v>
      </c>
      <c r="C22" s="2" t="s">
        <v>4</v>
      </c>
      <c r="D22" s="65" t="s">
        <v>86</v>
      </c>
      <c r="E22" s="65" t="s">
        <v>81</v>
      </c>
      <c r="F22" s="65" t="s">
        <v>147</v>
      </c>
      <c r="G22" s="48">
        <v>0.002421412037037038</v>
      </c>
      <c r="H22" s="63"/>
      <c r="I22" s="84"/>
      <c r="J22" s="48">
        <v>0.0023304398148148164</v>
      </c>
      <c r="K22" s="63"/>
      <c r="L22" s="84"/>
      <c r="M22" s="21">
        <v>0</v>
      </c>
      <c r="N22" s="52"/>
    </row>
    <row r="23" spans="2:14" ht="12.75">
      <c r="B23" s="81">
        <v>38</v>
      </c>
      <c r="C23" s="2" t="s">
        <v>4</v>
      </c>
      <c r="D23" s="65" t="s">
        <v>101</v>
      </c>
      <c r="E23" s="65" t="s">
        <v>159</v>
      </c>
      <c r="F23" s="65" t="s">
        <v>160</v>
      </c>
      <c r="G23" s="48">
        <v>0.0024085648148148148</v>
      </c>
      <c r="H23" s="63"/>
      <c r="I23" s="84"/>
      <c r="J23" s="48">
        <v>0.002435879629629628</v>
      </c>
      <c r="K23" s="63"/>
      <c r="L23" s="84"/>
      <c r="M23" s="21">
        <v>0</v>
      </c>
      <c r="N23" s="52"/>
    </row>
    <row r="24" spans="2:14" ht="12.75">
      <c r="B24" s="80">
        <v>37</v>
      </c>
      <c r="C24" s="2" t="s">
        <v>4</v>
      </c>
      <c r="D24" s="65" t="s">
        <v>70</v>
      </c>
      <c r="E24" s="65" t="s">
        <v>139</v>
      </c>
      <c r="F24" s="65" t="s">
        <v>55</v>
      </c>
      <c r="G24" s="48">
        <v>0.003960069444444445</v>
      </c>
      <c r="H24" s="63"/>
      <c r="I24" s="84"/>
      <c r="J24" s="48">
        <v>0.0028548611111111066</v>
      </c>
      <c r="K24" s="63"/>
      <c r="L24" s="84"/>
      <c r="M24" s="21">
        <v>0</v>
      </c>
      <c r="N24" s="52"/>
    </row>
    <row r="26" spans="2:14" ht="15.75">
      <c r="B26" s="99" t="s">
        <v>22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2:14" ht="12.75">
      <c r="B27" s="93" t="s">
        <v>13</v>
      </c>
      <c r="C27" s="93"/>
      <c r="D27" s="93"/>
      <c r="E27" s="93"/>
      <c r="F27" s="93"/>
      <c r="G27" s="96" t="s">
        <v>20</v>
      </c>
      <c r="H27" s="96"/>
      <c r="I27" s="96"/>
      <c r="J27" s="97" t="s">
        <v>21</v>
      </c>
      <c r="K27" s="97"/>
      <c r="L27" s="97"/>
      <c r="M27" s="98" t="s">
        <v>15</v>
      </c>
      <c r="N27" s="98"/>
    </row>
    <row r="28" spans="2:14" ht="12.75">
      <c r="B28" s="27" t="s">
        <v>16</v>
      </c>
      <c r="C28" s="27" t="s">
        <v>0</v>
      </c>
      <c r="D28" s="28" t="s">
        <v>1</v>
      </c>
      <c r="E28" s="28" t="s">
        <v>2</v>
      </c>
      <c r="F28" s="29" t="s">
        <v>3</v>
      </c>
      <c r="G28" s="31" t="s">
        <v>18</v>
      </c>
      <c r="H28" s="30" t="s">
        <v>12</v>
      </c>
      <c r="I28" s="19" t="s">
        <v>11</v>
      </c>
      <c r="J28" s="31" t="s">
        <v>18</v>
      </c>
      <c r="K28" s="30" t="s">
        <v>12</v>
      </c>
      <c r="L28" s="19" t="s">
        <v>11</v>
      </c>
      <c r="M28" s="19" t="s">
        <v>12</v>
      </c>
      <c r="N28" s="19" t="s">
        <v>11</v>
      </c>
    </row>
    <row r="29" spans="2:14" ht="12.75">
      <c r="B29" s="80">
        <v>83</v>
      </c>
      <c r="C29" s="35" t="s">
        <v>5</v>
      </c>
      <c r="D29" s="66" t="s">
        <v>117</v>
      </c>
      <c r="E29" s="66" t="s">
        <v>118</v>
      </c>
      <c r="F29" s="66" t="s">
        <v>143</v>
      </c>
      <c r="G29" s="48">
        <v>0.0019915509259259244</v>
      </c>
      <c r="H29" s="63">
        <v>20</v>
      </c>
      <c r="I29" s="84">
        <v>1</v>
      </c>
      <c r="J29" s="48">
        <v>0.002002546296296295</v>
      </c>
      <c r="K29" s="63">
        <v>20</v>
      </c>
      <c r="L29" s="84">
        <v>1</v>
      </c>
      <c r="M29" s="21">
        <v>40</v>
      </c>
      <c r="N29" s="78">
        <v>1</v>
      </c>
    </row>
    <row r="30" spans="2:14" ht="12.75">
      <c r="B30" s="80">
        <v>93</v>
      </c>
      <c r="C30" s="35" t="s">
        <v>5</v>
      </c>
      <c r="D30" s="66" t="s">
        <v>49</v>
      </c>
      <c r="E30" s="66" t="s">
        <v>50</v>
      </c>
      <c r="F30" s="66" t="s">
        <v>47</v>
      </c>
      <c r="G30" s="48">
        <v>0.0020840277777777784</v>
      </c>
      <c r="H30" s="63">
        <v>15</v>
      </c>
      <c r="I30" s="84">
        <v>3</v>
      </c>
      <c r="J30" s="48">
        <v>0.002054861111111111</v>
      </c>
      <c r="K30" s="63">
        <v>15</v>
      </c>
      <c r="L30" s="84">
        <v>3</v>
      </c>
      <c r="M30" s="21">
        <v>30</v>
      </c>
      <c r="N30" s="78">
        <v>2</v>
      </c>
    </row>
    <row r="31" spans="2:14" ht="12.75">
      <c r="B31" s="80">
        <v>81</v>
      </c>
      <c r="C31" s="35" t="s">
        <v>5</v>
      </c>
      <c r="D31" s="66" t="s">
        <v>83</v>
      </c>
      <c r="E31" s="66" t="s">
        <v>84</v>
      </c>
      <c r="F31" s="66" t="s">
        <v>82</v>
      </c>
      <c r="G31" s="48">
        <v>0.0020486111111111113</v>
      </c>
      <c r="H31" s="63">
        <v>17</v>
      </c>
      <c r="I31" s="84">
        <v>2</v>
      </c>
      <c r="J31" s="48">
        <v>0.002060763888888888</v>
      </c>
      <c r="K31" s="63">
        <v>13</v>
      </c>
      <c r="L31" s="84">
        <v>4</v>
      </c>
      <c r="M31" s="21">
        <v>30</v>
      </c>
      <c r="N31" s="78">
        <v>3</v>
      </c>
    </row>
    <row r="32" spans="2:14" ht="12.75">
      <c r="B32" s="81">
        <v>84</v>
      </c>
      <c r="C32" s="35" t="s">
        <v>5</v>
      </c>
      <c r="D32" s="66" t="s">
        <v>80</v>
      </c>
      <c r="E32" s="66" t="s">
        <v>81</v>
      </c>
      <c r="F32" s="66" t="s">
        <v>85</v>
      </c>
      <c r="G32" s="48">
        <v>0.0021475694444444467</v>
      </c>
      <c r="H32" s="63">
        <v>8</v>
      </c>
      <c r="I32" s="84">
        <v>8</v>
      </c>
      <c r="J32" s="48">
        <v>0.0020471064814814813</v>
      </c>
      <c r="K32" s="63">
        <v>17</v>
      </c>
      <c r="L32" s="84">
        <v>2</v>
      </c>
      <c r="M32" s="21">
        <v>25</v>
      </c>
      <c r="N32" s="52">
        <v>4</v>
      </c>
    </row>
    <row r="33" spans="2:14" ht="12.75">
      <c r="B33" s="81">
        <v>98</v>
      </c>
      <c r="C33" s="35" t="s">
        <v>5</v>
      </c>
      <c r="D33" s="66" t="s">
        <v>51</v>
      </c>
      <c r="E33" s="66" t="s">
        <v>50</v>
      </c>
      <c r="F33" s="66" t="s">
        <v>47</v>
      </c>
      <c r="G33" s="48">
        <v>0.0020841435185185164</v>
      </c>
      <c r="H33" s="63">
        <v>13</v>
      </c>
      <c r="I33" s="84">
        <v>4</v>
      </c>
      <c r="J33" s="48">
        <v>0.0020611111111111108</v>
      </c>
      <c r="K33" s="63">
        <v>11</v>
      </c>
      <c r="L33" s="84">
        <v>5</v>
      </c>
      <c r="M33" s="21">
        <v>24</v>
      </c>
      <c r="N33" s="52">
        <v>5</v>
      </c>
    </row>
    <row r="34" spans="2:14" ht="12.75">
      <c r="B34" s="80">
        <v>89</v>
      </c>
      <c r="C34" s="35" t="s">
        <v>5</v>
      </c>
      <c r="D34" s="66" t="s">
        <v>48</v>
      </c>
      <c r="E34" s="66" t="s">
        <v>46</v>
      </c>
      <c r="F34" s="66" t="s">
        <v>47</v>
      </c>
      <c r="G34" s="48">
        <v>0.0021381944444444443</v>
      </c>
      <c r="H34" s="63">
        <v>9</v>
      </c>
      <c r="I34" s="84">
        <v>7</v>
      </c>
      <c r="J34" s="48">
        <v>0.002072337962962964</v>
      </c>
      <c r="K34" s="63">
        <v>10</v>
      </c>
      <c r="L34" s="84">
        <v>6</v>
      </c>
      <c r="M34" s="21">
        <v>19</v>
      </c>
      <c r="N34" s="52">
        <v>6</v>
      </c>
    </row>
    <row r="35" spans="2:14" ht="12.75">
      <c r="B35" s="81">
        <v>82</v>
      </c>
      <c r="C35" s="35" t="s">
        <v>5</v>
      </c>
      <c r="D35" s="66" t="s">
        <v>70</v>
      </c>
      <c r="E35" s="66" t="s">
        <v>109</v>
      </c>
      <c r="F35" s="66" t="s">
        <v>110</v>
      </c>
      <c r="G35" s="48">
        <v>0.0021562499999999984</v>
      </c>
      <c r="H35" s="63">
        <v>7</v>
      </c>
      <c r="I35" s="84">
        <v>9</v>
      </c>
      <c r="J35" s="48">
        <v>0.0020920138888888893</v>
      </c>
      <c r="K35" s="63">
        <v>9</v>
      </c>
      <c r="L35" s="84">
        <v>7</v>
      </c>
      <c r="M35" s="21">
        <v>16</v>
      </c>
      <c r="N35" s="52">
        <v>7</v>
      </c>
    </row>
    <row r="36" spans="2:14" ht="12.75">
      <c r="B36" s="80">
        <v>85</v>
      </c>
      <c r="C36" s="35" t="s">
        <v>5</v>
      </c>
      <c r="D36" s="66" t="s">
        <v>42</v>
      </c>
      <c r="E36" s="66" t="s">
        <v>43</v>
      </c>
      <c r="F36" s="66" t="s">
        <v>41</v>
      </c>
      <c r="G36" s="48">
        <v>0.002109259259259257</v>
      </c>
      <c r="H36" s="63">
        <v>11</v>
      </c>
      <c r="I36" s="84">
        <v>5</v>
      </c>
      <c r="J36" s="48">
        <v>0.00214363425925926</v>
      </c>
      <c r="K36" s="63">
        <v>5</v>
      </c>
      <c r="L36" s="84">
        <v>11</v>
      </c>
      <c r="M36" s="21">
        <v>16</v>
      </c>
      <c r="N36" s="52">
        <v>8</v>
      </c>
    </row>
    <row r="37" spans="2:14" ht="12.75">
      <c r="B37" s="81">
        <v>86</v>
      </c>
      <c r="C37" s="35" t="s">
        <v>5</v>
      </c>
      <c r="D37" s="66" t="s">
        <v>37</v>
      </c>
      <c r="E37" s="66" t="s">
        <v>38</v>
      </c>
      <c r="F37" s="66" t="s">
        <v>36</v>
      </c>
      <c r="G37" s="48">
        <v>0.00219386574074074</v>
      </c>
      <c r="H37" s="63">
        <v>4</v>
      </c>
      <c r="I37" s="84">
        <v>12</v>
      </c>
      <c r="J37" s="48">
        <v>0.0021192129629629625</v>
      </c>
      <c r="K37" s="63">
        <v>7</v>
      </c>
      <c r="L37" s="84">
        <v>9</v>
      </c>
      <c r="M37" s="21">
        <v>11</v>
      </c>
      <c r="N37" s="52">
        <v>9</v>
      </c>
    </row>
    <row r="38" spans="2:14" ht="12.75">
      <c r="B38" s="81">
        <v>100</v>
      </c>
      <c r="C38" s="35" t="s">
        <v>5</v>
      </c>
      <c r="D38" s="66" t="s">
        <v>72</v>
      </c>
      <c r="E38" s="66" t="s">
        <v>134</v>
      </c>
      <c r="F38" s="66" t="s">
        <v>135</v>
      </c>
      <c r="G38" s="48">
        <v>0.002135532407407409</v>
      </c>
      <c r="H38" s="63">
        <v>10</v>
      </c>
      <c r="I38" s="84">
        <v>6</v>
      </c>
      <c r="J38" s="48">
        <v>0.002205324074074075</v>
      </c>
      <c r="K38" s="63">
        <v>1</v>
      </c>
      <c r="L38" s="84">
        <v>15</v>
      </c>
      <c r="M38" s="21">
        <v>11</v>
      </c>
      <c r="N38" s="52">
        <v>10</v>
      </c>
    </row>
    <row r="39" spans="2:14" ht="12.75">
      <c r="B39" s="81">
        <v>92</v>
      </c>
      <c r="C39" s="35" t="s">
        <v>5</v>
      </c>
      <c r="D39" s="66" t="s">
        <v>44</v>
      </c>
      <c r="E39" s="66" t="s">
        <v>45</v>
      </c>
      <c r="F39" s="66" t="s">
        <v>41</v>
      </c>
      <c r="G39" s="48">
        <v>0.0021949074074074024</v>
      </c>
      <c r="H39" s="63">
        <v>3</v>
      </c>
      <c r="I39" s="84">
        <v>13</v>
      </c>
      <c r="J39" s="48">
        <v>0.002141898148148148</v>
      </c>
      <c r="K39" s="63">
        <v>6</v>
      </c>
      <c r="L39" s="84">
        <v>10</v>
      </c>
      <c r="M39" s="21">
        <v>9</v>
      </c>
      <c r="N39" s="52">
        <v>11</v>
      </c>
    </row>
    <row r="40" spans="2:14" ht="12.75">
      <c r="B40" s="81">
        <v>90</v>
      </c>
      <c r="C40" s="35" t="s">
        <v>5</v>
      </c>
      <c r="D40" s="66" t="s">
        <v>52</v>
      </c>
      <c r="E40" s="66" t="s">
        <v>53</v>
      </c>
      <c r="F40" s="66" t="s">
        <v>55</v>
      </c>
      <c r="G40" s="48">
        <v>0.002190162037037039</v>
      </c>
      <c r="H40" s="63">
        <v>5</v>
      </c>
      <c r="I40" s="84">
        <v>11</v>
      </c>
      <c r="J40" s="48">
        <v>0.0021541666666666653</v>
      </c>
      <c r="K40" s="63">
        <v>4</v>
      </c>
      <c r="L40" s="84">
        <v>12</v>
      </c>
      <c r="M40" s="21">
        <v>9</v>
      </c>
      <c r="N40" s="52">
        <v>12</v>
      </c>
    </row>
    <row r="41" spans="2:14" ht="12.75">
      <c r="B41" s="81">
        <v>96</v>
      </c>
      <c r="C41" s="35" t="s">
        <v>5</v>
      </c>
      <c r="D41" s="66" t="s">
        <v>39</v>
      </c>
      <c r="E41" s="66" t="s">
        <v>40</v>
      </c>
      <c r="F41" s="66" t="s">
        <v>133</v>
      </c>
      <c r="G41" s="48">
        <v>0.002186574074074077</v>
      </c>
      <c r="H41" s="63">
        <v>6</v>
      </c>
      <c r="I41" s="84">
        <v>10</v>
      </c>
      <c r="J41" s="48">
        <v>0.0021780092592592545</v>
      </c>
      <c r="K41" s="63">
        <v>3</v>
      </c>
      <c r="L41" s="84">
        <v>13</v>
      </c>
      <c r="M41" s="21">
        <v>9</v>
      </c>
      <c r="N41" s="52">
        <v>13</v>
      </c>
    </row>
    <row r="42" spans="2:14" ht="12.75">
      <c r="B42" s="81">
        <v>88</v>
      </c>
      <c r="C42" s="35" t="s">
        <v>5</v>
      </c>
      <c r="D42" s="66" t="s">
        <v>155</v>
      </c>
      <c r="E42" s="66" t="s">
        <v>156</v>
      </c>
      <c r="F42" s="66" t="s">
        <v>149</v>
      </c>
      <c r="G42" s="48">
        <v>0.013888888888888888</v>
      </c>
      <c r="H42" s="63"/>
      <c r="I42" s="84"/>
      <c r="J42" s="48">
        <v>0.0021165509259259262</v>
      </c>
      <c r="K42" s="63">
        <v>8</v>
      </c>
      <c r="L42" s="84">
        <v>8</v>
      </c>
      <c r="M42" s="21">
        <v>8</v>
      </c>
      <c r="N42" s="52">
        <v>14</v>
      </c>
    </row>
    <row r="43" spans="2:14" ht="12.75">
      <c r="B43" s="80">
        <v>91</v>
      </c>
      <c r="C43" s="35" t="s">
        <v>5</v>
      </c>
      <c r="D43" s="66" t="s">
        <v>86</v>
      </c>
      <c r="E43" s="66" t="s">
        <v>81</v>
      </c>
      <c r="F43" s="66" t="s">
        <v>85</v>
      </c>
      <c r="G43" s="48">
        <v>0.0022346064814814798</v>
      </c>
      <c r="H43" s="63">
        <v>2</v>
      </c>
      <c r="I43" s="84">
        <v>14</v>
      </c>
      <c r="J43" s="48">
        <v>0.0021931712962962938</v>
      </c>
      <c r="K43" s="63">
        <v>2</v>
      </c>
      <c r="L43" s="84">
        <v>14</v>
      </c>
      <c r="M43" s="21">
        <v>4</v>
      </c>
      <c r="N43" s="52">
        <v>15</v>
      </c>
    </row>
    <row r="44" spans="2:14" ht="12.75">
      <c r="B44" s="80">
        <v>95</v>
      </c>
      <c r="C44" s="35" t="s">
        <v>5</v>
      </c>
      <c r="D44" s="66" t="s">
        <v>144</v>
      </c>
      <c r="E44" s="66" t="s">
        <v>145</v>
      </c>
      <c r="F44" s="66" t="s">
        <v>146</v>
      </c>
      <c r="G44" s="48">
        <v>0.0022768518518518494</v>
      </c>
      <c r="H44" s="63">
        <v>1</v>
      </c>
      <c r="I44" s="84">
        <v>15</v>
      </c>
      <c r="J44" s="48">
        <v>0.002262384259259252</v>
      </c>
      <c r="K44" s="63"/>
      <c r="L44" s="84"/>
      <c r="M44" s="21">
        <v>1</v>
      </c>
      <c r="N44" s="52"/>
    </row>
  </sheetData>
  <sheetProtection selectLockedCells="1" selectUnlockedCells="1"/>
  <mergeCells count="10">
    <mergeCell ref="B27:F27"/>
    <mergeCell ref="G27:I27"/>
    <mergeCell ref="J27:L27"/>
    <mergeCell ref="M27:N27"/>
    <mergeCell ref="B26:N26"/>
    <mergeCell ref="B2:N2"/>
    <mergeCell ref="B3:F3"/>
    <mergeCell ref="G3:I3"/>
    <mergeCell ref="J3:L3"/>
    <mergeCell ref="M3:N3"/>
  </mergeCells>
  <conditionalFormatting sqref="C5:C24 C29:C44">
    <cfRule type="cellIs" priority="8" dxfId="1" operator="equal" stopIfTrue="1">
      <formula>"?"</formula>
    </cfRule>
  </conditionalFormatting>
  <conditionalFormatting sqref="N1:N4 N25:N28 N45:N65536">
    <cfRule type="cellIs" priority="10" dxfId="0" operator="between" stopIfTrue="1">
      <formula>1</formula>
      <formula>3</formula>
    </cfRule>
  </conditionalFormatting>
  <printOptions/>
  <pageMargins left="0.33" right="0.7479166666666667" top="0.18" bottom="0.14" header="0.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N4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28125" style="8" customWidth="1"/>
    <col min="2" max="3" width="5.421875" style="8" customWidth="1"/>
    <col min="4" max="4" width="10.140625" style="8" customWidth="1"/>
    <col min="5" max="5" width="13.140625" style="8" customWidth="1"/>
    <col min="6" max="6" width="17.421875" style="8" customWidth="1"/>
    <col min="7" max="7" width="11.57421875" style="8" bestFit="1" customWidth="1"/>
    <col min="8" max="8" width="9.140625" style="8" customWidth="1"/>
    <col min="9" max="9" width="14.57421875" style="8" customWidth="1"/>
    <col min="10" max="10" width="11.57421875" style="8" bestFit="1" customWidth="1"/>
    <col min="11" max="11" width="9.140625" style="3" customWidth="1"/>
    <col min="12" max="12" width="14.57421875" style="8" customWidth="1"/>
    <col min="13" max="13" width="11.00390625" style="8" bestFit="1" customWidth="1"/>
    <col min="14" max="14" width="9.57421875" style="8" customWidth="1"/>
    <col min="15" max="16384" width="9.140625" style="8" customWidth="1"/>
  </cols>
  <sheetData>
    <row r="1" spans="2:14" ht="15.75">
      <c r="B1" s="100" t="s">
        <v>26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2:14" ht="12.75">
      <c r="B2" s="93"/>
      <c r="C2" s="93"/>
      <c r="D2" s="93"/>
      <c r="E2" s="93"/>
      <c r="F2" s="93"/>
      <c r="G2" s="96" t="s">
        <v>20</v>
      </c>
      <c r="H2" s="96"/>
      <c r="I2" s="96"/>
      <c r="J2" s="97" t="s">
        <v>21</v>
      </c>
      <c r="K2" s="97"/>
      <c r="L2" s="97"/>
      <c r="M2" s="98" t="s">
        <v>15</v>
      </c>
      <c r="N2" s="98"/>
    </row>
    <row r="3" spans="2:14" ht="15.75">
      <c r="B3" s="11" t="s">
        <v>28</v>
      </c>
      <c r="C3" s="11" t="s">
        <v>0</v>
      </c>
      <c r="D3" s="12" t="s">
        <v>1</v>
      </c>
      <c r="E3" s="12" t="s">
        <v>2</v>
      </c>
      <c r="F3" s="13" t="s">
        <v>3</v>
      </c>
      <c r="G3" s="31" t="s">
        <v>18</v>
      </c>
      <c r="H3" s="30" t="s">
        <v>12</v>
      </c>
      <c r="I3" s="19" t="s">
        <v>11</v>
      </c>
      <c r="J3" s="31" t="s">
        <v>18</v>
      </c>
      <c r="K3" s="30" t="s">
        <v>12</v>
      </c>
      <c r="L3" s="19" t="s">
        <v>11</v>
      </c>
      <c r="M3" s="19" t="s">
        <v>12</v>
      </c>
      <c r="N3" s="19" t="s">
        <v>11</v>
      </c>
    </row>
    <row r="4" spans="2:14" ht="12.75">
      <c r="B4" s="81">
        <v>48</v>
      </c>
      <c r="C4" s="35" t="s">
        <v>8</v>
      </c>
      <c r="D4" s="34" t="s">
        <v>70</v>
      </c>
      <c r="E4" s="34" t="s">
        <v>71</v>
      </c>
      <c r="F4" s="34" t="s">
        <v>57</v>
      </c>
      <c r="G4" s="48">
        <v>0.00200497685185185</v>
      </c>
      <c r="H4" s="63">
        <v>20</v>
      </c>
      <c r="I4" s="84">
        <v>1</v>
      </c>
      <c r="J4" s="48">
        <v>0.0020497685185185133</v>
      </c>
      <c r="K4" s="63">
        <v>15</v>
      </c>
      <c r="L4" s="84">
        <v>3</v>
      </c>
      <c r="M4" s="21">
        <v>35</v>
      </c>
      <c r="N4" s="78">
        <v>1</v>
      </c>
    </row>
    <row r="5" spans="2:14" ht="12.75">
      <c r="B5" s="81">
        <v>58</v>
      </c>
      <c r="C5" s="35" t="s">
        <v>8</v>
      </c>
      <c r="D5" s="34" t="s">
        <v>44</v>
      </c>
      <c r="E5" s="34" t="s">
        <v>100</v>
      </c>
      <c r="F5" s="34" t="s">
        <v>99</v>
      </c>
      <c r="G5" s="48">
        <v>0.0021275462962962975</v>
      </c>
      <c r="H5" s="63">
        <v>11</v>
      </c>
      <c r="I5" s="84">
        <v>5</v>
      </c>
      <c r="J5" s="48">
        <v>0.0019770833333333376</v>
      </c>
      <c r="K5" s="63">
        <v>20</v>
      </c>
      <c r="L5" s="84">
        <v>1</v>
      </c>
      <c r="M5" s="21">
        <v>31</v>
      </c>
      <c r="N5" s="78">
        <v>2</v>
      </c>
    </row>
    <row r="6" spans="2:14" ht="12.75">
      <c r="B6" s="80">
        <v>49</v>
      </c>
      <c r="C6" s="35" t="s">
        <v>8</v>
      </c>
      <c r="D6" s="34" t="s">
        <v>70</v>
      </c>
      <c r="E6" s="34" t="s">
        <v>108</v>
      </c>
      <c r="F6" s="34" t="s">
        <v>150</v>
      </c>
      <c r="G6" s="48">
        <v>0.0020814814814814828</v>
      </c>
      <c r="H6" s="63">
        <v>17</v>
      </c>
      <c r="I6" s="84">
        <v>2</v>
      </c>
      <c r="J6" s="48">
        <v>0.002069675925925926</v>
      </c>
      <c r="K6" s="63">
        <v>11</v>
      </c>
      <c r="L6" s="84">
        <v>5</v>
      </c>
      <c r="M6" s="21">
        <v>28</v>
      </c>
      <c r="N6" s="78">
        <v>3</v>
      </c>
    </row>
    <row r="7" spans="2:14" ht="12.75">
      <c r="B7" s="80">
        <v>59</v>
      </c>
      <c r="C7" s="35" t="s">
        <v>8</v>
      </c>
      <c r="D7" s="34" t="s">
        <v>63</v>
      </c>
      <c r="E7" s="34" t="s">
        <v>64</v>
      </c>
      <c r="F7" s="34" t="s">
        <v>162</v>
      </c>
      <c r="G7" s="48">
        <v>0.002171527777777779</v>
      </c>
      <c r="H7" s="63">
        <v>8</v>
      </c>
      <c r="I7" s="84">
        <v>8</v>
      </c>
      <c r="J7" s="48">
        <v>0.0020396990740740722</v>
      </c>
      <c r="K7" s="63">
        <v>17</v>
      </c>
      <c r="L7" s="84">
        <v>2</v>
      </c>
      <c r="M7" s="21">
        <v>25</v>
      </c>
      <c r="N7" s="52">
        <v>4</v>
      </c>
    </row>
    <row r="8" spans="2:14" ht="12.75">
      <c r="B8" s="80">
        <v>53</v>
      </c>
      <c r="C8" s="35" t="s">
        <v>8</v>
      </c>
      <c r="D8" s="34" t="s">
        <v>132</v>
      </c>
      <c r="E8" s="34" t="s">
        <v>95</v>
      </c>
      <c r="F8" s="34" t="s">
        <v>96</v>
      </c>
      <c r="G8" s="48">
        <v>0.0021324074074074092</v>
      </c>
      <c r="H8" s="63">
        <v>10</v>
      </c>
      <c r="I8" s="84">
        <v>6</v>
      </c>
      <c r="J8" s="48">
        <v>0.0020662037037037055</v>
      </c>
      <c r="K8" s="63">
        <v>13</v>
      </c>
      <c r="L8" s="84">
        <v>4</v>
      </c>
      <c r="M8" s="21">
        <v>23</v>
      </c>
      <c r="N8" s="52">
        <v>5</v>
      </c>
    </row>
    <row r="9" spans="2:14" ht="12.75">
      <c r="B9" s="80">
        <v>51</v>
      </c>
      <c r="C9" s="35" t="s">
        <v>8</v>
      </c>
      <c r="D9" s="67" t="s">
        <v>72</v>
      </c>
      <c r="E9" s="67" t="s">
        <v>71</v>
      </c>
      <c r="F9" s="67" t="s">
        <v>57</v>
      </c>
      <c r="G9" s="48">
        <v>0.002110532407407408</v>
      </c>
      <c r="H9" s="63">
        <v>15</v>
      </c>
      <c r="I9" s="84">
        <v>3</v>
      </c>
      <c r="J9" s="48">
        <v>0.0021290509259259266</v>
      </c>
      <c r="K9" s="63">
        <v>7</v>
      </c>
      <c r="L9" s="84">
        <v>9</v>
      </c>
      <c r="M9" s="21">
        <v>22</v>
      </c>
      <c r="N9" s="52">
        <v>6</v>
      </c>
    </row>
    <row r="10" spans="2:14" ht="12.75">
      <c r="B10" s="81">
        <v>54</v>
      </c>
      <c r="C10" s="35" t="s">
        <v>8</v>
      </c>
      <c r="D10" s="34" t="s">
        <v>92</v>
      </c>
      <c r="E10" s="34" t="s">
        <v>93</v>
      </c>
      <c r="F10" s="34" t="s">
        <v>94</v>
      </c>
      <c r="G10" s="48">
        <v>0.002124768518518519</v>
      </c>
      <c r="H10" s="63">
        <v>13</v>
      </c>
      <c r="I10" s="84">
        <v>4</v>
      </c>
      <c r="J10" s="48">
        <v>0.0021398148148148166</v>
      </c>
      <c r="K10" s="63">
        <v>6</v>
      </c>
      <c r="L10" s="84">
        <v>10</v>
      </c>
      <c r="M10" s="21">
        <v>19</v>
      </c>
      <c r="N10" s="52">
        <v>7</v>
      </c>
    </row>
    <row r="11" spans="2:14" ht="12.75">
      <c r="B11" s="81">
        <v>60</v>
      </c>
      <c r="C11" s="35" t="s">
        <v>8</v>
      </c>
      <c r="D11" s="34" t="s">
        <v>68</v>
      </c>
      <c r="E11" s="34" t="s">
        <v>69</v>
      </c>
      <c r="F11" s="34" t="s">
        <v>148</v>
      </c>
      <c r="G11" s="48">
        <v>0.0021782407407407445</v>
      </c>
      <c r="H11" s="63">
        <v>7</v>
      </c>
      <c r="I11" s="84">
        <v>9</v>
      </c>
      <c r="J11" s="48">
        <v>0.0020863425925925945</v>
      </c>
      <c r="K11" s="63">
        <v>9</v>
      </c>
      <c r="L11" s="84">
        <v>7</v>
      </c>
      <c r="M11" s="21">
        <v>16</v>
      </c>
      <c r="N11" s="52">
        <v>8</v>
      </c>
    </row>
    <row r="12" spans="2:14" ht="12.75">
      <c r="B12" s="80">
        <v>57</v>
      </c>
      <c r="C12" s="35" t="s">
        <v>8</v>
      </c>
      <c r="D12" s="34" t="s">
        <v>97</v>
      </c>
      <c r="E12" s="34" t="s">
        <v>98</v>
      </c>
      <c r="F12" s="34" t="s">
        <v>99</v>
      </c>
      <c r="G12" s="48">
        <v>0.0022409722222222275</v>
      </c>
      <c r="H12" s="63">
        <v>4</v>
      </c>
      <c r="I12" s="84">
        <v>12</v>
      </c>
      <c r="J12" s="48">
        <v>0.0020769675925925955</v>
      </c>
      <c r="K12" s="63">
        <v>10</v>
      </c>
      <c r="L12" s="84">
        <v>6</v>
      </c>
      <c r="M12" s="21">
        <v>14</v>
      </c>
      <c r="N12" s="52">
        <v>9</v>
      </c>
    </row>
    <row r="13" spans="2:14" ht="12.75">
      <c r="B13" s="81">
        <v>52</v>
      </c>
      <c r="C13" s="35" t="s">
        <v>8</v>
      </c>
      <c r="D13" s="34" t="s">
        <v>72</v>
      </c>
      <c r="E13" s="34" t="s">
        <v>153</v>
      </c>
      <c r="F13" s="34" t="s">
        <v>154</v>
      </c>
      <c r="G13" s="48">
        <v>0.0021665509259259277</v>
      </c>
      <c r="H13" s="63">
        <v>9</v>
      </c>
      <c r="I13" s="84">
        <v>7</v>
      </c>
      <c r="J13" s="48">
        <v>0.002144675925925932</v>
      </c>
      <c r="K13" s="63">
        <v>5</v>
      </c>
      <c r="L13" s="84">
        <v>11</v>
      </c>
      <c r="M13" s="21">
        <v>14</v>
      </c>
      <c r="N13" s="52">
        <v>10</v>
      </c>
    </row>
    <row r="14" spans="2:14" ht="12.75">
      <c r="B14" s="81">
        <v>56</v>
      </c>
      <c r="C14" s="35" t="s">
        <v>8</v>
      </c>
      <c r="D14" s="34" t="s">
        <v>76</v>
      </c>
      <c r="E14" s="34" t="s">
        <v>77</v>
      </c>
      <c r="F14" s="34" t="s">
        <v>87</v>
      </c>
      <c r="G14" s="48">
        <v>0.0023018518518518535</v>
      </c>
      <c r="H14" s="63">
        <v>1</v>
      </c>
      <c r="I14" s="84">
        <v>15</v>
      </c>
      <c r="J14" s="48">
        <v>0.002125810185185185</v>
      </c>
      <c r="K14" s="63">
        <v>8</v>
      </c>
      <c r="L14" s="84">
        <v>8</v>
      </c>
      <c r="M14" s="21">
        <v>9</v>
      </c>
      <c r="N14" s="52">
        <v>11</v>
      </c>
    </row>
    <row r="15" spans="2:248" ht="12.75">
      <c r="B15" s="80">
        <v>55</v>
      </c>
      <c r="C15" s="35" t="s">
        <v>8</v>
      </c>
      <c r="D15" s="34" t="s">
        <v>66</v>
      </c>
      <c r="E15" s="34" t="s">
        <v>67</v>
      </c>
      <c r="F15" s="34" t="s">
        <v>65</v>
      </c>
      <c r="G15" s="48">
        <v>0.0021984953703703715</v>
      </c>
      <c r="H15" s="63">
        <v>6</v>
      </c>
      <c r="I15" s="84">
        <v>10</v>
      </c>
      <c r="J15" s="48">
        <v>0.0021619212962962937</v>
      </c>
      <c r="K15" s="63">
        <v>3</v>
      </c>
      <c r="L15" s="84">
        <v>13</v>
      </c>
      <c r="M15" s="21">
        <v>9</v>
      </c>
      <c r="N15" s="52">
        <v>12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2:14" ht="12.75">
      <c r="B16" s="80">
        <v>61</v>
      </c>
      <c r="C16" s="35" t="s">
        <v>8</v>
      </c>
      <c r="D16" s="34" t="s">
        <v>130</v>
      </c>
      <c r="E16" s="34" t="s">
        <v>152</v>
      </c>
      <c r="F16" s="34" t="s">
        <v>125</v>
      </c>
      <c r="G16" s="48">
        <v>0.0022225694444444506</v>
      </c>
      <c r="H16" s="63">
        <v>5</v>
      </c>
      <c r="I16" s="84">
        <v>11</v>
      </c>
      <c r="J16" s="48">
        <v>0.002179166666666666</v>
      </c>
      <c r="K16" s="63">
        <v>2</v>
      </c>
      <c r="L16" s="84">
        <v>14</v>
      </c>
      <c r="M16" s="21">
        <v>7</v>
      </c>
      <c r="N16" s="52">
        <v>13</v>
      </c>
    </row>
    <row r="17" spans="2:14" ht="12.75">
      <c r="B17" s="81">
        <v>64</v>
      </c>
      <c r="C17" s="35" t="s">
        <v>8</v>
      </c>
      <c r="D17" s="34" t="s">
        <v>63</v>
      </c>
      <c r="E17" s="34" t="s">
        <v>122</v>
      </c>
      <c r="F17" s="34" t="s">
        <v>123</v>
      </c>
      <c r="G17" s="48">
        <v>0.002267824074074075</v>
      </c>
      <c r="H17" s="63">
        <v>2</v>
      </c>
      <c r="I17" s="84">
        <v>14</v>
      </c>
      <c r="J17" s="48">
        <v>0.0021493055555555536</v>
      </c>
      <c r="K17" s="63">
        <v>4</v>
      </c>
      <c r="L17" s="84">
        <v>12</v>
      </c>
      <c r="M17" s="21">
        <v>6</v>
      </c>
      <c r="N17" s="52">
        <v>14</v>
      </c>
    </row>
    <row r="18" spans="2:14" ht="12.75">
      <c r="B18" s="81">
        <v>62</v>
      </c>
      <c r="C18" s="35" t="s">
        <v>8</v>
      </c>
      <c r="D18" s="34" t="s">
        <v>44</v>
      </c>
      <c r="E18" s="34" t="s">
        <v>122</v>
      </c>
      <c r="F18" s="34" t="s">
        <v>123</v>
      </c>
      <c r="G18" s="48">
        <v>0.0022450231481481453</v>
      </c>
      <c r="H18" s="63">
        <v>3</v>
      </c>
      <c r="I18" s="84">
        <v>13</v>
      </c>
      <c r="J18" s="48">
        <v>0.0021837962962963017</v>
      </c>
      <c r="K18" s="63">
        <v>1</v>
      </c>
      <c r="L18" s="84">
        <v>15</v>
      </c>
      <c r="M18" s="21">
        <v>4</v>
      </c>
      <c r="N18" s="52">
        <v>15</v>
      </c>
    </row>
    <row r="19" spans="2:14" ht="12.75">
      <c r="B19" s="80">
        <v>63</v>
      </c>
      <c r="C19" s="35" t="s">
        <v>8</v>
      </c>
      <c r="D19" s="34" t="s">
        <v>88</v>
      </c>
      <c r="E19" s="34" t="s">
        <v>129</v>
      </c>
      <c r="F19" s="34" t="s">
        <v>65</v>
      </c>
      <c r="G19" s="48">
        <v>0.002338888888888894</v>
      </c>
      <c r="H19" s="63"/>
      <c r="I19" s="84"/>
      <c r="J19" s="48">
        <v>0.0021862268518518524</v>
      </c>
      <c r="K19" s="63"/>
      <c r="L19" s="84"/>
      <c r="M19" s="21">
        <v>0</v>
      </c>
      <c r="N19" s="52">
        <v>16</v>
      </c>
    </row>
    <row r="24" spans="2:14" ht="15.75">
      <c r="B24" s="99" t="s">
        <v>27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2:14" ht="12.75">
      <c r="B25" s="32"/>
      <c r="C25" s="33"/>
      <c r="D25" s="33"/>
      <c r="E25" s="33"/>
      <c r="F25" s="33"/>
      <c r="G25" s="102" t="s">
        <v>20</v>
      </c>
      <c r="H25" s="103"/>
      <c r="I25" s="104"/>
      <c r="J25" s="105" t="s">
        <v>21</v>
      </c>
      <c r="K25" s="106"/>
      <c r="L25" s="106"/>
      <c r="M25" s="107" t="s">
        <v>15</v>
      </c>
      <c r="N25" s="107"/>
    </row>
    <row r="26" spans="2:14" ht="15.75">
      <c r="B26" s="11" t="s">
        <v>28</v>
      </c>
      <c r="C26" s="11" t="s">
        <v>0</v>
      </c>
      <c r="D26" s="12" t="s">
        <v>1</v>
      </c>
      <c r="E26" s="12" t="s">
        <v>2</v>
      </c>
      <c r="F26" s="13" t="s">
        <v>3</v>
      </c>
      <c r="G26" s="31" t="s">
        <v>18</v>
      </c>
      <c r="H26" s="30" t="s">
        <v>12</v>
      </c>
      <c r="I26" s="19" t="s">
        <v>11</v>
      </c>
      <c r="J26" s="31" t="s">
        <v>18</v>
      </c>
      <c r="K26" s="30" t="s">
        <v>12</v>
      </c>
      <c r="L26" s="19" t="s">
        <v>11</v>
      </c>
      <c r="M26" s="19" t="s">
        <v>12</v>
      </c>
      <c r="N26" s="19" t="s">
        <v>11</v>
      </c>
    </row>
    <row r="27" spans="2:14" ht="12.75">
      <c r="B27" s="80">
        <v>101</v>
      </c>
      <c r="C27" s="35" t="s">
        <v>9</v>
      </c>
      <c r="D27" s="66" t="s">
        <v>70</v>
      </c>
      <c r="E27" s="66" t="s">
        <v>71</v>
      </c>
      <c r="F27" s="66" t="s">
        <v>57</v>
      </c>
      <c r="G27" s="48">
        <v>0.001933912037037036</v>
      </c>
      <c r="H27" s="63">
        <v>20</v>
      </c>
      <c r="I27" s="84">
        <v>1</v>
      </c>
      <c r="J27" s="48">
        <v>0.0019841435185185136</v>
      </c>
      <c r="K27" s="63">
        <v>20</v>
      </c>
      <c r="L27" s="84">
        <v>1</v>
      </c>
      <c r="M27" s="21">
        <v>40</v>
      </c>
      <c r="N27" s="78">
        <v>1</v>
      </c>
    </row>
    <row r="28" spans="2:14" ht="12.75">
      <c r="B28" s="80">
        <v>109</v>
      </c>
      <c r="C28" s="35" t="s">
        <v>9</v>
      </c>
      <c r="D28" s="66" t="s">
        <v>44</v>
      </c>
      <c r="E28" s="66" t="s">
        <v>100</v>
      </c>
      <c r="F28" s="66" t="s">
        <v>99</v>
      </c>
      <c r="G28" s="48">
        <v>0.001998611111111111</v>
      </c>
      <c r="H28" s="63">
        <v>15</v>
      </c>
      <c r="I28" s="84">
        <v>3</v>
      </c>
      <c r="J28" s="48">
        <v>0.001984375</v>
      </c>
      <c r="K28" s="63">
        <v>17</v>
      </c>
      <c r="L28" s="84">
        <v>2</v>
      </c>
      <c r="M28" s="21">
        <v>32</v>
      </c>
      <c r="N28" s="78">
        <v>2</v>
      </c>
    </row>
    <row r="29" spans="2:14" ht="12.75">
      <c r="B29" s="80">
        <v>107</v>
      </c>
      <c r="C29" s="35" t="s">
        <v>9</v>
      </c>
      <c r="D29" s="66" t="s">
        <v>97</v>
      </c>
      <c r="E29" s="66" t="s">
        <v>98</v>
      </c>
      <c r="F29" s="66" t="s">
        <v>99</v>
      </c>
      <c r="G29" s="48">
        <v>0.0020293981481481482</v>
      </c>
      <c r="H29" s="63">
        <v>13</v>
      </c>
      <c r="I29" s="84">
        <v>4</v>
      </c>
      <c r="J29" s="48">
        <v>0.0019942129629629615</v>
      </c>
      <c r="K29" s="63">
        <v>13</v>
      </c>
      <c r="L29" s="84">
        <v>4</v>
      </c>
      <c r="M29" s="21">
        <v>26</v>
      </c>
      <c r="N29" s="78">
        <v>3</v>
      </c>
    </row>
    <row r="30" spans="2:14" ht="12.75">
      <c r="B30" s="80">
        <v>111</v>
      </c>
      <c r="C30" s="35" t="s">
        <v>9</v>
      </c>
      <c r="D30" s="66" t="s">
        <v>70</v>
      </c>
      <c r="E30" s="66" t="s">
        <v>108</v>
      </c>
      <c r="F30" s="66" t="s">
        <v>151</v>
      </c>
      <c r="G30" s="48">
        <v>0.002056481481481481</v>
      </c>
      <c r="H30" s="63">
        <v>8</v>
      </c>
      <c r="I30" s="84">
        <v>8</v>
      </c>
      <c r="J30" s="48">
        <v>0.0019905092592592613</v>
      </c>
      <c r="K30" s="63">
        <v>15</v>
      </c>
      <c r="L30" s="84">
        <v>3</v>
      </c>
      <c r="M30" s="21">
        <v>23</v>
      </c>
      <c r="N30" s="52">
        <v>4</v>
      </c>
    </row>
    <row r="31" spans="2:14" ht="12.75">
      <c r="B31" s="81">
        <v>106</v>
      </c>
      <c r="C31" s="35" t="s">
        <v>9</v>
      </c>
      <c r="D31" s="66" t="s">
        <v>68</v>
      </c>
      <c r="E31" s="66" t="s">
        <v>69</v>
      </c>
      <c r="F31" s="66" t="s">
        <v>57</v>
      </c>
      <c r="G31" s="48">
        <v>0.0020379629629629628</v>
      </c>
      <c r="H31" s="63">
        <v>10</v>
      </c>
      <c r="I31" s="84">
        <v>6</v>
      </c>
      <c r="J31" s="48">
        <v>0.0020233796296296284</v>
      </c>
      <c r="K31" s="63">
        <v>11</v>
      </c>
      <c r="L31" s="84">
        <v>5</v>
      </c>
      <c r="M31" s="21">
        <v>21</v>
      </c>
      <c r="N31" s="52">
        <v>5</v>
      </c>
    </row>
    <row r="32" spans="2:14" ht="12.75">
      <c r="B32" s="81">
        <v>102</v>
      </c>
      <c r="C32" s="35" t="s">
        <v>9</v>
      </c>
      <c r="D32" s="66" t="s">
        <v>76</v>
      </c>
      <c r="E32" s="66" t="s">
        <v>77</v>
      </c>
      <c r="F32" s="66" t="s">
        <v>87</v>
      </c>
      <c r="G32" s="48">
        <v>0.0020344907407407395</v>
      </c>
      <c r="H32" s="63">
        <v>11</v>
      </c>
      <c r="I32" s="84">
        <v>5</v>
      </c>
      <c r="J32" s="48">
        <v>0.002028703703703706</v>
      </c>
      <c r="K32" s="63">
        <v>9</v>
      </c>
      <c r="L32" s="84">
        <v>7</v>
      </c>
      <c r="M32" s="21">
        <v>20</v>
      </c>
      <c r="N32" s="52">
        <v>6</v>
      </c>
    </row>
    <row r="33" spans="2:14" ht="12.75">
      <c r="B33" s="81">
        <v>104</v>
      </c>
      <c r="C33" s="35" t="s">
        <v>9</v>
      </c>
      <c r="D33" s="66" t="s">
        <v>72</v>
      </c>
      <c r="E33" s="66" t="s">
        <v>71</v>
      </c>
      <c r="F33" s="66" t="s">
        <v>57</v>
      </c>
      <c r="G33" s="48">
        <v>0.0019777777777777797</v>
      </c>
      <c r="H33" s="63">
        <v>17</v>
      </c>
      <c r="I33" s="84">
        <v>2</v>
      </c>
      <c r="J33" s="48"/>
      <c r="K33" s="63"/>
      <c r="L33" s="84" t="s">
        <v>163</v>
      </c>
      <c r="M33" s="21">
        <v>17</v>
      </c>
      <c r="N33" s="52">
        <v>7</v>
      </c>
    </row>
    <row r="34" spans="2:14" ht="12.75">
      <c r="B34" s="80">
        <v>105</v>
      </c>
      <c r="C34" s="35" t="s">
        <v>9</v>
      </c>
      <c r="D34" s="66" t="s">
        <v>63</v>
      </c>
      <c r="E34" s="66" t="s">
        <v>64</v>
      </c>
      <c r="F34" s="66" t="s">
        <v>161</v>
      </c>
      <c r="G34" s="48">
        <v>0.002046990740740745</v>
      </c>
      <c r="H34" s="63">
        <v>9</v>
      </c>
      <c r="I34" s="84">
        <v>7</v>
      </c>
      <c r="J34" s="48">
        <v>0.002042361111111113</v>
      </c>
      <c r="K34" s="63">
        <v>7</v>
      </c>
      <c r="L34" s="84">
        <v>9</v>
      </c>
      <c r="M34" s="21">
        <v>16</v>
      </c>
      <c r="N34" s="52">
        <v>8</v>
      </c>
    </row>
    <row r="35" spans="2:14" ht="12.75">
      <c r="B35" s="81">
        <v>110</v>
      </c>
      <c r="C35" s="35" t="s">
        <v>9</v>
      </c>
      <c r="D35" s="66" t="s">
        <v>80</v>
      </c>
      <c r="E35" s="66" t="s">
        <v>124</v>
      </c>
      <c r="F35" s="66" t="s">
        <v>125</v>
      </c>
      <c r="G35" s="48">
        <v>0.0021225694444444443</v>
      </c>
      <c r="H35" s="63">
        <v>6</v>
      </c>
      <c r="I35" s="84">
        <v>10</v>
      </c>
      <c r="J35" s="48">
        <v>0.0020361111111111066</v>
      </c>
      <c r="K35" s="63">
        <v>8</v>
      </c>
      <c r="L35" s="84">
        <v>8</v>
      </c>
      <c r="M35" s="21">
        <v>14</v>
      </c>
      <c r="N35" s="52">
        <v>9</v>
      </c>
    </row>
    <row r="36" spans="2:14" ht="12.75">
      <c r="B36" s="81">
        <v>112</v>
      </c>
      <c r="C36" s="35" t="s">
        <v>9</v>
      </c>
      <c r="D36" s="66" t="s">
        <v>66</v>
      </c>
      <c r="E36" s="66" t="s">
        <v>67</v>
      </c>
      <c r="F36" s="66" t="s">
        <v>65</v>
      </c>
      <c r="G36" s="48">
        <v>0.0021100694444444444</v>
      </c>
      <c r="H36" s="63">
        <v>7</v>
      </c>
      <c r="I36" s="84">
        <v>9</v>
      </c>
      <c r="J36" s="48">
        <v>0.002048148148148146</v>
      </c>
      <c r="K36" s="63">
        <v>6</v>
      </c>
      <c r="L36" s="84">
        <v>10</v>
      </c>
      <c r="M36" s="21">
        <v>13</v>
      </c>
      <c r="N36" s="52">
        <v>10</v>
      </c>
    </row>
    <row r="37" spans="2:14" ht="12.75">
      <c r="B37" s="80">
        <v>103</v>
      </c>
      <c r="C37" s="35" t="s">
        <v>9</v>
      </c>
      <c r="D37" s="66" t="s">
        <v>132</v>
      </c>
      <c r="E37" s="66" t="s">
        <v>95</v>
      </c>
      <c r="F37" s="66" t="s">
        <v>96</v>
      </c>
      <c r="G37" s="48"/>
      <c r="H37" s="63"/>
      <c r="I37" s="84" t="s">
        <v>163</v>
      </c>
      <c r="J37" s="48">
        <v>0.002024189814814812</v>
      </c>
      <c r="K37" s="63">
        <v>10</v>
      </c>
      <c r="L37" s="84">
        <v>6</v>
      </c>
      <c r="M37" s="21">
        <v>10</v>
      </c>
      <c r="N37" s="52">
        <v>11</v>
      </c>
    </row>
    <row r="38" spans="2:14" ht="12.75">
      <c r="B38" s="81">
        <v>108</v>
      </c>
      <c r="C38" s="35" t="s">
        <v>9</v>
      </c>
      <c r="D38" s="66" t="s">
        <v>92</v>
      </c>
      <c r="E38" s="66" t="s">
        <v>93</v>
      </c>
      <c r="F38" s="66" t="s">
        <v>65</v>
      </c>
      <c r="G38" s="48">
        <v>0.0021306712962962954</v>
      </c>
      <c r="H38" s="63">
        <v>5</v>
      </c>
      <c r="I38" s="84">
        <v>11</v>
      </c>
      <c r="J38" s="48">
        <v>0.0021065972222222146</v>
      </c>
      <c r="K38" s="63">
        <v>4</v>
      </c>
      <c r="L38" s="84">
        <v>12</v>
      </c>
      <c r="M38" s="21">
        <v>9</v>
      </c>
      <c r="N38" s="52">
        <v>12</v>
      </c>
    </row>
    <row r="39" spans="2:14" ht="12.75">
      <c r="B39" s="80">
        <v>115</v>
      </c>
      <c r="C39" s="35" t="s">
        <v>9</v>
      </c>
      <c r="D39" s="66" t="s">
        <v>164</v>
      </c>
      <c r="E39" s="66" t="s">
        <v>122</v>
      </c>
      <c r="F39" s="66" t="s">
        <v>123</v>
      </c>
      <c r="G39" s="48">
        <v>0.002262731481481482</v>
      </c>
      <c r="H39" s="63">
        <v>2</v>
      </c>
      <c r="I39" s="84">
        <v>14</v>
      </c>
      <c r="J39" s="48">
        <v>0.0020758101851851875</v>
      </c>
      <c r="K39" s="63">
        <v>5</v>
      </c>
      <c r="L39" s="84">
        <v>11</v>
      </c>
      <c r="M39" s="21">
        <v>7</v>
      </c>
      <c r="N39" s="52">
        <v>13</v>
      </c>
    </row>
    <row r="40" spans="2:14" ht="12.75">
      <c r="B40" s="81">
        <v>114</v>
      </c>
      <c r="C40" s="35" t="s">
        <v>9</v>
      </c>
      <c r="D40" s="66" t="s">
        <v>130</v>
      </c>
      <c r="E40" s="66" t="s">
        <v>131</v>
      </c>
      <c r="F40" s="66" t="s">
        <v>65</v>
      </c>
      <c r="G40" s="48">
        <v>0.0022211805555555552</v>
      </c>
      <c r="H40" s="63">
        <v>3</v>
      </c>
      <c r="I40" s="84">
        <v>13</v>
      </c>
      <c r="J40" s="48">
        <v>0.0021359953703703714</v>
      </c>
      <c r="K40" s="63">
        <v>3</v>
      </c>
      <c r="L40" s="84">
        <v>13</v>
      </c>
      <c r="M40" s="21">
        <v>6</v>
      </c>
      <c r="N40" s="52">
        <v>14</v>
      </c>
    </row>
    <row r="41" spans="2:14" ht="12.75">
      <c r="B41" s="80">
        <v>113</v>
      </c>
      <c r="C41" s="35" t="s">
        <v>9</v>
      </c>
      <c r="D41" s="66" t="s">
        <v>44</v>
      </c>
      <c r="E41" s="66" t="s">
        <v>122</v>
      </c>
      <c r="F41" s="66" t="s">
        <v>123</v>
      </c>
      <c r="G41" s="48">
        <v>0.002181828703703703</v>
      </c>
      <c r="H41" s="63">
        <v>4</v>
      </c>
      <c r="I41" s="84">
        <v>12</v>
      </c>
      <c r="J41" s="48">
        <v>0.0021380787037037045</v>
      </c>
      <c r="K41" s="63">
        <v>2</v>
      </c>
      <c r="L41" s="84">
        <v>14</v>
      </c>
      <c r="M41" s="21">
        <v>6</v>
      </c>
      <c r="N41" s="52">
        <v>15</v>
      </c>
    </row>
  </sheetData>
  <sheetProtection selectLockedCells="1" selectUnlockedCells="1"/>
  <autoFilter ref="B26:N26"/>
  <mergeCells count="9">
    <mergeCell ref="B1:N1"/>
    <mergeCell ref="G25:I25"/>
    <mergeCell ref="J25:L25"/>
    <mergeCell ref="M25:N25"/>
    <mergeCell ref="B2:F2"/>
    <mergeCell ref="G2:I2"/>
    <mergeCell ref="J2:L2"/>
    <mergeCell ref="M2:N2"/>
    <mergeCell ref="B24:N24"/>
  </mergeCells>
  <conditionalFormatting sqref="N1:N3 N23:N26 N42:N65536">
    <cfRule type="cellIs" priority="12" dxfId="0" operator="between" stopIfTrue="1">
      <formula>1</formula>
      <formula>3</formula>
    </cfRule>
  </conditionalFormatting>
  <conditionalFormatting sqref="C4:C19 C27:C41">
    <cfRule type="cellIs" priority="1" dxfId="1" operator="equal" stopIfTrue="1">
      <formula>"?"</formula>
    </cfRule>
  </conditionalFormatting>
  <printOptions/>
  <pageMargins left="0.29" right="0.36" top="0.2798611111111111" bottom="0.32986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5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57421875" style="0" customWidth="1"/>
    <col min="2" max="3" width="4.140625" style="0" customWidth="1"/>
    <col min="4" max="4" width="10.140625" style="0" customWidth="1"/>
    <col min="5" max="5" width="13.28125" style="0" customWidth="1"/>
    <col min="6" max="6" width="20.421875" style="0" customWidth="1"/>
    <col min="7" max="7" width="16.57421875" style="0" customWidth="1"/>
    <col min="9" max="9" width="12.7109375" style="0" customWidth="1"/>
    <col min="10" max="10" width="12.57421875" style="0" customWidth="1"/>
    <col min="12" max="12" width="10.8515625" style="0" customWidth="1"/>
    <col min="13" max="13" width="12.28125" style="0" customWidth="1"/>
  </cols>
  <sheetData>
    <row r="2" spans="2:14" ht="15.75">
      <c r="B2" s="108" t="s">
        <v>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2:14" s="8" customFormat="1" ht="12.75">
      <c r="B3" s="109"/>
      <c r="C3" s="110"/>
      <c r="D3" s="110"/>
      <c r="E3" s="110"/>
      <c r="F3" s="111"/>
      <c r="G3" s="102" t="s">
        <v>20</v>
      </c>
      <c r="H3" s="103"/>
      <c r="I3" s="104"/>
      <c r="J3" s="112" t="s">
        <v>21</v>
      </c>
      <c r="K3" s="107"/>
      <c r="L3" s="113"/>
      <c r="M3" s="114" t="s">
        <v>15</v>
      </c>
      <c r="N3" s="113"/>
    </row>
    <row r="4" spans="2:14" ht="15.75">
      <c r="B4" s="11" t="s">
        <v>16</v>
      </c>
      <c r="C4" s="11" t="s">
        <v>0</v>
      </c>
      <c r="D4" s="12" t="s">
        <v>1</v>
      </c>
      <c r="E4" s="12" t="s">
        <v>2</v>
      </c>
      <c r="F4" s="13" t="s">
        <v>3</v>
      </c>
      <c r="G4" s="14" t="s">
        <v>11</v>
      </c>
      <c r="H4" s="15" t="s">
        <v>12</v>
      </c>
      <c r="I4" s="16" t="s">
        <v>18</v>
      </c>
      <c r="J4" s="17" t="s">
        <v>11</v>
      </c>
      <c r="K4" s="17" t="s">
        <v>12</v>
      </c>
      <c r="L4" s="18" t="s">
        <v>18</v>
      </c>
      <c r="M4" s="19" t="s">
        <v>12</v>
      </c>
      <c r="N4" s="19" t="s">
        <v>11</v>
      </c>
    </row>
    <row r="5" spans="2:14" ht="12.75">
      <c r="B5" s="81">
        <v>120</v>
      </c>
      <c r="C5" s="73" t="s">
        <v>10</v>
      </c>
      <c r="D5" s="66" t="s">
        <v>121</v>
      </c>
      <c r="E5" s="66" t="s">
        <v>120</v>
      </c>
      <c r="F5" s="66" t="s">
        <v>143</v>
      </c>
      <c r="G5" s="48">
        <v>0.002033217592592597</v>
      </c>
      <c r="H5" s="63">
        <v>20</v>
      </c>
      <c r="I5" s="84">
        <v>1</v>
      </c>
      <c r="J5" s="48">
        <v>0.001990046296296297</v>
      </c>
      <c r="K5" s="63">
        <v>20</v>
      </c>
      <c r="L5" s="84">
        <v>1</v>
      </c>
      <c r="M5" s="21">
        <v>40</v>
      </c>
      <c r="N5" s="78">
        <v>1</v>
      </c>
    </row>
    <row r="6" spans="2:14" ht="12.75">
      <c r="B6" s="81">
        <v>116</v>
      </c>
      <c r="C6" s="73" t="s">
        <v>10</v>
      </c>
      <c r="D6" s="66" t="s">
        <v>73</v>
      </c>
      <c r="E6" s="66" t="s">
        <v>74</v>
      </c>
      <c r="F6" s="66" t="s">
        <v>148</v>
      </c>
      <c r="G6" s="48">
        <v>0.0021156249999999995</v>
      </c>
      <c r="H6" s="63">
        <v>15</v>
      </c>
      <c r="I6" s="84">
        <v>3</v>
      </c>
      <c r="J6" s="48">
        <v>0.0020043981481481492</v>
      </c>
      <c r="K6" s="63">
        <v>17</v>
      </c>
      <c r="L6" s="84">
        <v>2</v>
      </c>
      <c r="M6" s="21">
        <v>32</v>
      </c>
      <c r="N6" s="78">
        <v>2</v>
      </c>
    </row>
    <row r="7" spans="2:14" ht="12.75">
      <c r="B7" s="80">
        <v>117</v>
      </c>
      <c r="C7" s="73" t="s">
        <v>10</v>
      </c>
      <c r="D7" s="66" t="s">
        <v>119</v>
      </c>
      <c r="E7" s="66" t="s">
        <v>120</v>
      </c>
      <c r="F7" s="66" t="s">
        <v>143</v>
      </c>
      <c r="G7" s="48">
        <v>0.00209861111111111</v>
      </c>
      <c r="H7" s="63">
        <v>17</v>
      </c>
      <c r="I7" s="84">
        <v>2</v>
      </c>
      <c r="J7" s="48">
        <v>0.0020466435185185206</v>
      </c>
      <c r="K7" s="63">
        <v>15</v>
      </c>
      <c r="L7" s="84">
        <v>3</v>
      </c>
      <c r="M7" s="21">
        <v>32</v>
      </c>
      <c r="N7" s="78">
        <v>3</v>
      </c>
    </row>
    <row r="8" spans="2:14" ht="12.75">
      <c r="B8" s="81">
        <v>118</v>
      </c>
      <c r="C8" s="73" t="s">
        <v>10</v>
      </c>
      <c r="D8" s="66" t="s">
        <v>61</v>
      </c>
      <c r="E8" s="66" t="s">
        <v>62</v>
      </c>
      <c r="F8" s="66" t="s">
        <v>150</v>
      </c>
      <c r="G8" s="48">
        <v>0.0021624999999999978</v>
      </c>
      <c r="H8" s="63">
        <v>13</v>
      </c>
      <c r="I8" s="84">
        <v>4</v>
      </c>
      <c r="J8" s="48">
        <v>0.0020945601851851837</v>
      </c>
      <c r="K8" s="63">
        <v>13</v>
      </c>
      <c r="L8" s="84">
        <v>4</v>
      </c>
      <c r="M8" s="21">
        <v>26</v>
      </c>
      <c r="N8" s="52">
        <v>4</v>
      </c>
    </row>
    <row r="9" spans="2:14" ht="12.75">
      <c r="B9" s="80">
        <v>119</v>
      </c>
      <c r="C9" s="73" t="s">
        <v>10</v>
      </c>
      <c r="D9" s="86" t="s">
        <v>75</v>
      </c>
      <c r="E9" s="86" t="s">
        <v>74</v>
      </c>
      <c r="F9" s="86" t="s">
        <v>148</v>
      </c>
      <c r="G9" s="48"/>
      <c r="H9" s="88"/>
      <c r="I9" s="89" t="s">
        <v>163</v>
      </c>
      <c r="J9" s="48">
        <v>0.002168287037037038</v>
      </c>
      <c r="K9" s="88">
        <v>11</v>
      </c>
      <c r="L9" s="89">
        <v>5</v>
      </c>
      <c r="M9" s="21">
        <v>11</v>
      </c>
      <c r="N9" s="52">
        <v>5</v>
      </c>
    </row>
    <row r="15" ht="12.75">
      <c r="G15" s="90"/>
    </row>
  </sheetData>
  <sheetProtection selectLockedCells="1" selectUnlockedCells="1"/>
  <mergeCells count="5">
    <mergeCell ref="B2:N2"/>
    <mergeCell ref="B3:F3"/>
    <mergeCell ref="G3:I3"/>
    <mergeCell ref="J3:L3"/>
    <mergeCell ref="M3:N3"/>
  </mergeCells>
  <conditionalFormatting sqref="N1:N4 N10:N65536">
    <cfRule type="cellIs" priority="1" dxfId="0" operator="between" stopIfTrue="1">
      <formula>1</formula>
      <formula>3</formula>
    </cfRule>
  </conditionalFormatting>
  <conditionalFormatting sqref="C5:C9">
    <cfRule type="cellIs" priority="2" dxfId="1" operator="equal" stopIfTrue="1">
      <formula>"?"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2013-01-27T07:41:31Z</cp:lastPrinted>
  <dcterms:created xsi:type="dcterms:W3CDTF">2011-12-26T06:28:16Z</dcterms:created>
  <dcterms:modified xsi:type="dcterms:W3CDTF">2013-01-27T19:33:23Z</dcterms:modified>
  <cp:category/>
  <cp:version/>
  <cp:contentType/>
  <cp:contentStatus/>
</cp:coreProperties>
</file>