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<sst xmlns="http://schemas.openxmlformats.org/spreadsheetml/2006/main" count="1019" uniqueCount="158">
  <si>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</si>
  <si>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</si>
  <si>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</si>
  <si>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</si>
  <si>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</si>
  <si>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</si>
  <si>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</si>
  <si>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</si>
  <si>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4WD OPEN  </t>
  </si>
  <si>
    <t xml:space="preserve">  4WD+  </t>
  </si>
  <si>
    <t xml:space="preserve">  FWD 1600  </t>
  </si>
  <si>
    <t xml:space="preserve">  FWD 1600+  </t>
  </si>
  <si>
    <t xml:space="preserve">  RWD  </t>
  </si>
  <si>
    <t>VAZ Historic Open</t>
  </si>
  <si>
    <t>1. br.</t>
  </si>
  <si>
    <t>3. br.</t>
  </si>
  <si>
    <t>Punkti</t>
  </si>
  <si>
    <t>Kopvērtējuma aprēķins:</t>
  </si>
  <si>
    <t xml:space="preserve">2. br. </t>
  </si>
  <si>
    <t>Edgars Kaulakāns</t>
  </si>
  <si>
    <t>VW GOLF II</t>
  </si>
  <si>
    <t>Agris Kalvišs</t>
  </si>
  <si>
    <t>VW Golf II</t>
  </si>
  <si>
    <t>Normunds Vītols</t>
  </si>
  <si>
    <t>VW Golf-2</t>
  </si>
  <si>
    <t>Jānis Gustāns</t>
  </si>
  <si>
    <t>Toyota mr2</t>
  </si>
  <si>
    <t>Ainārs Skaidiņš</t>
  </si>
  <si>
    <t>Raitis Cīrulis</t>
  </si>
  <si>
    <t>Kārlis Amatnieks</t>
  </si>
  <si>
    <t>DNF</t>
  </si>
  <si>
    <t>Kristaps Grunte</t>
  </si>
  <si>
    <t>Artis Upītis</t>
  </si>
  <si>
    <t>Subaru Impreza</t>
  </si>
  <si>
    <t>Valts Zvaigzne</t>
  </si>
  <si>
    <t>Mārcis Ivanovskis</t>
  </si>
  <si>
    <t>BMW 325ix</t>
  </si>
  <si>
    <t>Niks Kanders</t>
  </si>
  <si>
    <t>Audi 80 Quattro</t>
  </si>
  <si>
    <t>Kaspars Kurtišs</t>
  </si>
  <si>
    <t>Audi 80</t>
  </si>
  <si>
    <t>Normunds Kazušs</t>
  </si>
  <si>
    <t>Subaru</t>
  </si>
  <si>
    <t>Andris Puriņš</t>
  </si>
  <si>
    <t>Gints Bērze</t>
  </si>
  <si>
    <t>Mārcis Druva</t>
  </si>
  <si>
    <t>Audi Quattro</t>
  </si>
  <si>
    <t>Mārtiņš Mietiņš</t>
  </si>
  <si>
    <t>Artis Voicišs</t>
  </si>
  <si>
    <t>Uldis Blūms</t>
  </si>
  <si>
    <t>Mitsubishi Evo</t>
  </si>
  <si>
    <t>Jānis Mētra</t>
  </si>
  <si>
    <t>Arnis Dīmanis</t>
  </si>
  <si>
    <t>Vigo Rubenis</t>
  </si>
  <si>
    <t>Kalvis Blūms</t>
  </si>
  <si>
    <t>Mitsubishi EVO VI</t>
  </si>
  <si>
    <t>Rolands Kaucis</t>
  </si>
  <si>
    <t>Toms Lielkājis</t>
  </si>
  <si>
    <t>Subaru STI</t>
  </si>
  <si>
    <t>Jurģis Meisters</t>
  </si>
  <si>
    <t>Mitsubishi evo 6</t>
  </si>
  <si>
    <t>Guntars Brauns</t>
  </si>
  <si>
    <t>Jānis Borševskis</t>
  </si>
  <si>
    <t>Mitsubishi EVO IX</t>
  </si>
  <si>
    <t>Atis Riekstiņš</t>
  </si>
  <si>
    <t>subaru sti</t>
  </si>
  <si>
    <t>Mārcis Aizkalns</t>
  </si>
  <si>
    <t>Mitsubischi Evo</t>
  </si>
  <si>
    <t>Artis Baumanis</t>
  </si>
  <si>
    <t>Mitsubishi Evolution 9</t>
  </si>
  <si>
    <t>Mikus Neško</t>
  </si>
  <si>
    <t>subaru impreza</t>
  </si>
  <si>
    <t>Mārtiņš Maizītis</t>
  </si>
  <si>
    <t>Mitsubishi EVO</t>
  </si>
  <si>
    <t>Mārtiņš Bormanis</t>
  </si>
  <si>
    <t>AUDI S3</t>
  </si>
  <si>
    <t>Roberts Eglīte</t>
  </si>
  <si>
    <t>Mitsubishi Lancer Evolution</t>
  </si>
  <si>
    <t>Andris Aleksejevs</t>
  </si>
  <si>
    <t>VW Golf 2</t>
  </si>
  <si>
    <t>Modris Žentiņš</t>
  </si>
  <si>
    <t>Honda Civic</t>
  </si>
  <si>
    <t>Ģirts Ozoliņš</t>
  </si>
  <si>
    <t>Honda CRX</t>
  </si>
  <si>
    <t>Armands Cīrulnieks</t>
  </si>
  <si>
    <t>OPEL CORSA</t>
  </si>
  <si>
    <t>Ivars Cīrulnieks</t>
  </si>
  <si>
    <t>Toms Valainis</t>
  </si>
  <si>
    <t>Valts Valainis</t>
  </si>
  <si>
    <t>Didzis Kurts</t>
  </si>
  <si>
    <t>Toyota Corolla</t>
  </si>
  <si>
    <t>Pēteris Dūka</t>
  </si>
  <si>
    <t>Opel Tigra</t>
  </si>
  <si>
    <t>Andris Šņukuts</t>
  </si>
  <si>
    <t>Mārtiņš Stanke</t>
  </si>
  <si>
    <t>Renault Clio</t>
  </si>
  <si>
    <t>Vilnis Mikelsons</t>
  </si>
  <si>
    <t>Aivis Klibinskis</t>
  </si>
  <si>
    <t>Hyundai Getz</t>
  </si>
  <si>
    <t>Intars Skaidrais</t>
  </si>
  <si>
    <t>vaz 2108</t>
  </si>
  <si>
    <t>Adrians Pūga</t>
  </si>
  <si>
    <t>Peugeot 106</t>
  </si>
  <si>
    <t>Viesturs Sproģis</t>
  </si>
  <si>
    <t>Mazda 323</t>
  </si>
  <si>
    <t>Artis Kalniņš</t>
  </si>
  <si>
    <t>Volkswagen Golf 2</t>
  </si>
  <si>
    <t>Karel Tolp</t>
  </si>
  <si>
    <t>Honda Integra</t>
  </si>
  <si>
    <t>Raivo Ozoliņš</t>
  </si>
  <si>
    <t>Sandis Laukšteins</t>
  </si>
  <si>
    <t>VW Golf</t>
  </si>
  <si>
    <t>Raivis Bartušauskis</t>
  </si>
  <si>
    <t>Opel Corsa</t>
  </si>
  <si>
    <t>Edgars Poriņš</t>
  </si>
  <si>
    <t>Aivis Žēpers</t>
  </si>
  <si>
    <t>mazda 323</t>
  </si>
  <si>
    <t>Edvards Egle</t>
  </si>
  <si>
    <t>Roberts Poriņš</t>
  </si>
  <si>
    <t>Māris Millers</t>
  </si>
  <si>
    <t>Aivo Gailītis</t>
  </si>
  <si>
    <t>WV Golf</t>
  </si>
  <si>
    <t>Jānis Ivanovskis</t>
  </si>
  <si>
    <t>BMW 325</t>
  </si>
  <si>
    <t>Andris Vovers</t>
  </si>
  <si>
    <t>Aigars Tīdmanis</t>
  </si>
  <si>
    <t>Gundars Tīdmanis</t>
  </si>
  <si>
    <t>Gints Lapsa</t>
  </si>
  <si>
    <t>Kristaps Pliķēns</t>
  </si>
  <si>
    <t>BMW 320</t>
  </si>
  <si>
    <t>Jānis Apsītis</t>
  </si>
  <si>
    <t>BMW 316</t>
  </si>
  <si>
    <t>Lauris Lazdiņš</t>
  </si>
  <si>
    <t>Elmārs Tikums</t>
  </si>
  <si>
    <t>BMW 323</t>
  </si>
  <si>
    <t>Māris Bulāns</t>
  </si>
  <si>
    <t>BMW 318</t>
  </si>
  <si>
    <t>Mārcis Osis</t>
  </si>
  <si>
    <t>Kārlis Šostaks</t>
  </si>
  <si>
    <t>Normunds Pureklis</t>
  </si>
  <si>
    <t>Edgars Grīnītis</t>
  </si>
  <si>
    <t>VAZ 2105</t>
  </si>
  <si>
    <t>Kalvis Tēts</t>
  </si>
  <si>
    <t>VAZ 2101</t>
  </si>
  <si>
    <t>Egils Olekts</t>
  </si>
  <si>
    <t>VAZ 21061</t>
  </si>
  <si>
    <t>Raivis Grīnfelds</t>
  </si>
  <si>
    <t>Vaz 210396</t>
  </si>
  <si>
    <t>Arvis Grīnītis</t>
  </si>
  <si>
    <t>Gatis Liepiņš</t>
  </si>
  <si>
    <t>VAZ 2107</t>
  </si>
  <si>
    <t>Roberts Loķis</t>
  </si>
  <si>
    <t>LADA 2105</t>
  </si>
  <si>
    <t>Ralfs Jānis Grīnfelds</t>
  </si>
  <si>
    <t>VAZ 2103</t>
  </si>
  <si>
    <t>Aivars Orenišs</t>
  </si>
  <si>
    <t>DNS</t>
  </si>
  <si>
    <t>Bez ieskaites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</si>
</sst>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\.ss.00"/>
    <numFmt numFmtId="170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7" fontId="3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5" fillId="0" borderId="0" xfId="0" applyFont="1" applyAlignment="1">
      <alignment horizontal="left" vertical="center" indent="7"/>
    </xf>
    <xf numFmtId="0" fontId="35" fillId="0" borderId="0" xfId="0" applyFont="1" applyAlignment="1">
      <alignment horizontal="left" vertical="center" indent="9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left" vertical="center" indent="7"/>
    </xf>
    <xf numFmtId="0" fontId="35" fillId="0" borderId="0" xfId="0" applyFont="1" applyAlignment="1">
      <alignment horizontal="left" vertical="center" indent="9"/>
    </xf>
    <xf numFmtId="0" fontId="33" fillId="0" borderId="0" xfId="0" applyFont="1" applyAlignment="1">
      <alignment/>
    </xf>
    <xf numFmtId="47" fontId="0" fillId="0" borderId="0" xfId="0" applyNumberFormat="1" applyFont="1" applyAlignment="1">
      <alignment/>
    </xf>
    <xf numFmtId="47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9.140625" style="0" bestFit="1" customWidth="1"/>
    <col min="4" max="4" width="9.140625" style="8" customWidth="1"/>
    <col min="5" max="5" width="12.28125" style="8" customWidth="1"/>
    <col min="6" max="6" width="18.57421875" style="3" bestFit="1" customWidth="1"/>
  </cols>
  <sheetData>
    <row r="1" spans="4:9" s="3" customFormat="1" ht="15">
      <c r="D1" s="8"/>
      <c r="E1" s="8"/>
      <c r="I1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t="s">
        <v>4</v>
      </c>
      <c r="J3" t="s">
        <v>0</v>
      </c>
      <c r="K3" t="s">
        <v>1</v>
      </c>
      <c r="L3" t="s">
        <v>16</v>
      </c>
    </row>
    <row r="4" spans="1:12" s="2" customFormat="1" ht="15">
      <c r="A4" s="3">
        <v>7</v>
      </c>
      <c r="B4" s="3">
        <v>7</v>
      </c>
      <c r="C4" s="3" t="s">
        <v>29</v>
      </c>
      <c r="D4" s="8">
        <v>0.0012875</v>
      </c>
      <c r="E4" s="8">
        <v>0.00012766203703703702</v>
      </c>
      <c r="F4" s="3" t="s">
        <v>22</v>
      </c>
      <c r="I4" s="5">
        <f aca="true" t="shared" si="0" ref="I4:J9">B4</f>
        <v>7</v>
      </c>
      <c r="J4" s="5" t="str">
        <f t="shared" si="0"/>
        <v>Kārlis Amatnieks</v>
      </c>
      <c r="K4" s="5" t="str">
        <f aca="true" t="shared" si="1" ref="K4:K9">F4</f>
        <v>VW Golf II</v>
      </c>
      <c r="L4" s="5">
        <f aca="true" t="shared" si="2" ref="L4:L9">A4</f>
        <v>7</v>
      </c>
    </row>
    <row r="5" spans="1:12" s="2" customFormat="1" ht="15">
      <c r="A5" s="3">
        <v>3</v>
      </c>
      <c r="B5" s="3">
        <v>48</v>
      </c>
      <c r="C5" s="3" t="s">
        <v>23</v>
      </c>
      <c r="D5" s="8">
        <v>0.0011936342592592593</v>
      </c>
      <c r="E5" s="8">
        <v>3.3796296296296295E-05</v>
      </c>
      <c r="F5" s="3" t="s">
        <v>24</v>
      </c>
      <c r="I5" s="5">
        <f t="shared" si="0"/>
        <v>48</v>
      </c>
      <c r="J5" s="5" t="str">
        <f t="shared" si="0"/>
        <v>Normunds Vītols</v>
      </c>
      <c r="K5" s="5" t="str">
        <f t="shared" si="1"/>
        <v>VW Golf-2</v>
      </c>
      <c r="L5" s="5">
        <f t="shared" si="2"/>
        <v>3</v>
      </c>
    </row>
    <row r="6" spans="1:12" s="2" customFormat="1" ht="15">
      <c r="A6" s="3">
        <v>6</v>
      </c>
      <c r="B6" s="3">
        <v>49</v>
      </c>
      <c r="C6" s="3" t="s">
        <v>28</v>
      </c>
      <c r="D6" s="8">
        <v>0.0012511574074074074</v>
      </c>
      <c r="E6" s="8">
        <v>9.131944444444445E-05</v>
      </c>
      <c r="F6" s="3" t="s">
        <v>22</v>
      </c>
      <c r="I6" s="5">
        <f t="shared" si="0"/>
        <v>49</v>
      </c>
      <c r="J6" s="5" t="str">
        <f t="shared" si="0"/>
        <v>Raitis Cīrulis</v>
      </c>
      <c r="K6" s="5" t="str">
        <f t="shared" si="1"/>
        <v>VW Golf II</v>
      </c>
      <c r="L6" s="5">
        <f t="shared" si="2"/>
        <v>6</v>
      </c>
    </row>
    <row r="7" spans="1:12" s="2" customFormat="1" ht="15">
      <c r="A7" s="3">
        <v>1</v>
      </c>
      <c r="B7" s="3">
        <v>50</v>
      </c>
      <c r="C7" s="3" t="s">
        <v>19</v>
      </c>
      <c r="D7" s="8">
        <v>0.001159837962962963</v>
      </c>
      <c r="E7" s="8"/>
      <c r="F7" s="3" t="s">
        <v>20</v>
      </c>
      <c r="I7" s="5">
        <f t="shared" si="0"/>
        <v>50</v>
      </c>
      <c r="J7" s="5" t="str">
        <f t="shared" si="0"/>
        <v>Edgars Kaulakāns</v>
      </c>
      <c r="K7" s="5" t="str">
        <f t="shared" si="1"/>
        <v>VW GOLF II</v>
      </c>
      <c r="L7" s="5">
        <f t="shared" si="2"/>
        <v>1</v>
      </c>
    </row>
    <row r="8" spans="1:18" s="2" customFormat="1" ht="15">
      <c r="A8" s="3">
        <v>2</v>
      </c>
      <c r="B8" s="3">
        <v>52</v>
      </c>
      <c r="C8" s="3" t="s">
        <v>21</v>
      </c>
      <c r="D8" s="8">
        <v>0.0011777777777777778</v>
      </c>
      <c r="E8" s="8">
        <v>1.7939814814814815E-05</v>
      </c>
      <c r="F8" s="3" t="s">
        <v>22</v>
      </c>
      <c r="I8" s="5">
        <f t="shared" si="0"/>
        <v>52</v>
      </c>
      <c r="J8" s="5" t="str">
        <f t="shared" si="0"/>
        <v>Agris Kalvišs</v>
      </c>
      <c r="K8" s="5" t="str">
        <f t="shared" si="1"/>
        <v>VW Golf II</v>
      </c>
      <c r="L8" s="5">
        <f t="shared" si="2"/>
        <v>2</v>
      </c>
      <c r="R8" s="4"/>
    </row>
    <row r="9" spans="1:19" s="2" customFormat="1" ht="15">
      <c r="A9" s="3">
        <v>4</v>
      </c>
      <c r="B9" s="3">
        <v>55</v>
      </c>
      <c r="C9" s="3" t="s">
        <v>25</v>
      </c>
      <c r="D9" s="8">
        <v>0.001203125</v>
      </c>
      <c r="E9" s="8">
        <v>4.328703703703704E-05</v>
      </c>
      <c r="F9" s="3" t="s">
        <v>26</v>
      </c>
      <c r="I9" s="5">
        <f t="shared" si="0"/>
        <v>55</v>
      </c>
      <c r="J9" s="5" t="str">
        <f t="shared" si="0"/>
        <v>Jānis Gustāns</v>
      </c>
      <c r="K9" s="5" t="str">
        <f t="shared" si="1"/>
        <v>Toyota mr2</v>
      </c>
      <c r="L9" s="5">
        <f t="shared" si="2"/>
        <v>4</v>
      </c>
      <c r="R9" s="4"/>
      <c r="S9" s="4"/>
    </row>
    <row r="10" spans="1:19" s="3" customFormat="1" ht="15">
      <c r="A10" s="3">
        <v>5</v>
      </c>
      <c r="B10" s="3">
        <v>65</v>
      </c>
      <c r="C10" s="3" t="s">
        <v>27</v>
      </c>
      <c r="D10" s="8">
        <v>0.0012072916666666668</v>
      </c>
      <c r="E10" s="8">
        <v>4.7453703703703694E-05</v>
      </c>
      <c r="F10" s="3" t="s">
        <v>22</v>
      </c>
      <c r="I10" s="5">
        <f>B10</f>
        <v>65</v>
      </c>
      <c r="J10" s="5" t="str">
        <f>C10</f>
        <v>Ainārs Skaidiņš</v>
      </c>
      <c r="K10" s="5" t="str">
        <f>F10</f>
        <v>VW Golf II</v>
      </c>
      <c r="L10" s="5">
        <f>A10</f>
        <v>5</v>
      </c>
      <c r="R10" s="4"/>
      <c r="S10" s="4"/>
    </row>
    <row r="11" spans="1:19" s="2" customFormat="1" ht="15">
      <c r="A11" s="3" t="s">
        <v>30</v>
      </c>
      <c r="B11" s="3">
        <v>93</v>
      </c>
      <c r="C11" s="3" t="s">
        <v>31</v>
      </c>
      <c r="D11" s="8" t="s">
        <v>30</v>
      </c>
      <c r="E11" s="8"/>
      <c r="F11" s="3" t="s">
        <v>20</v>
      </c>
      <c r="I11" s="5">
        <f>B11</f>
        <v>93</v>
      </c>
      <c r="J11" s="5" t="str">
        <f>C11</f>
        <v>Kristaps Grunte</v>
      </c>
      <c r="K11" s="5" t="str">
        <f>F11</f>
        <v>VW GOLF II</v>
      </c>
      <c r="L11" s="5" t="str">
        <f>A11</f>
        <v>DNF</v>
      </c>
      <c r="R11" s="4"/>
      <c r="S11" s="4"/>
    </row>
    <row r="12" spans="4:21" s="3" customFormat="1" ht="15">
      <c r="D12" s="8"/>
      <c r="E12" s="8"/>
      <c r="R12" s="4"/>
      <c r="S12" s="4"/>
      <c r="U12" s="4"/>
    </row>
    <row r="13" spans="1:21" s="2" customFormat="1" ht="15">
      <c r="A13" s="3"/>
      <c r="B13" s="3"/>
      <c r="C13" s="3"/>
      <c r="D13" s="8"/>
      <c r="E13" s="8"/>
      <c r="F13" s="3"/>
      <c r="I13" s="3"/>
      <c r="J13" s="3"/>
      <c r="K13" s="3"/>
      <c r="L13" s="3"/>
      <c r="R13" s="4"/>
      <c r="S13" s="4"/>
      <c r="U13" s="4"/>
    </row>
    <row r="14" spans="1:19" s="2" customFormat="1" ht="15">
      <c r="A14" s="1" t="s">
        <v>7</v>
      </c>
      <c r="B14" s="1"/>
      <c r="C14" s="1"/>
      <c r="D14" s="8"/>
      <c r="E14" s="8"/>
      <c r="F14" s="1"/>
      <c r="I14" s="1" t="str">
        <f>A14</f>
        <v>  4WD  </v>
      </c>
      <c r="J14" s="3"/>
      <c r="K14" s="3"/>
      <c r="R14" s="4"/>
      <c r="S14" s="4"/>
    </row>
    <row r="15" spans="1:19" ht="15">
      <c r="A15" s="3" t="s">
        <v>3</v>
      </c>
      <c r="B15" s="3" t="s">
        <v>4</v>
      </c>
      <c r="C15" s="3" t="s">
        <v>0</v>
      </c>
      <c r="D15" s="8" t="s">
        <v>5</v>
      </c>
      <c r="E15" s="8" t="s">
        <v>6</v>
      </c>
      <c r="F15" s="3" t="s">
        <v>1</v>
      </c>
      <c r="I15" s="3" t="str">
        <f aca="true" t="shared" si="3" ref="I15:J24">B15</f>
        <v>Nr</v>
      </c>
      <c r="J15" s="3" t="str">
        <f t="shared" si="3"/>
        <v>Braucējs</v>
      </c>
      <c r="K15" s="3" t="str">
        <f aca="true" t="shared" si="4" ref="K15:K24">F15</f>
        <v>Auto</v>
      </c>
      <c r="L15" s="3" t="str">
        <f aca="true" t="shared" si="5" ref="L15:L24">A15</f>
        <v>Vieta</v>
      </c>
      <c r="R15" s="4"/>
      <c r="S15" s="4"/>
    </row>
    <row r="16" spans="1:12" ht="15">
      <c r="A16" s="3">
        <v>2</v>
      </c>
      <c r="B16" s="3">
        <v>57</v>
      </c>
      <c r="C16" s="3" t="s">
        <v>34</v>
      </c>
      <c r="D16" s="8">
        <v>0.0010355324074074073</v>
      </c>
      <c r="E16" s="8">
        <v>4.976851851851851E-06</v>
      </c>
      <c r="F16" s="3" t="s">
        <v>33</v>
      </c>
      <c r="I16" s="5">
        <f t="shared" si="3"/>
        <v>57</v>
      </c>
      <c r="J16" s="5" t="str">
        <f t="shared" si="3"/>
        <v>Valts Zvaigzne</v>
      </c>
      <c r="K16" s="5" t="str">
        <f t="shared" si="4"/>
        <v>Subaru Impreza</v>
      </c>
      <c r="L16" s="5">
        <f t="shared" si="5"/>
        <v>2</v>
      </c>
    </row>
    <row r="17" spans="1:12" s="3" customFormat="1" ht="15">
      <c r="A17" s="3">
        <v>1</v>
      </c>
      <c r="B17" s="3">
        <v>58</v>
      </c>
      <c r="C17" s="3" t="s">
        <v>32</v>
      </c>
      <c r="D17" s="8">
        <v>0.0010305555555555556</v>
      </c>
      <c r="E17" s="8"/>
      <c r="F17" s="3" t="s">
        <v>33</v>
      </c>
      <c r="I17" s="5">
        <f aca="true" t="shared" si="6" ref="I17:J20">B17</f>
        <v>58</v>
      </c>
      <c r="J17" s="5" t="str">
        <f t="shared" si="6"/>
        <v>Artis Upītis</v>
      </c>
      <c r="K17" s="5" t="str">
        <f>F17</f>
        <v>Subaru Impreza</v>
      </c>
      <c r="L17" s="5">
        <f>A17</f>
        <v>1</v>
      </c>
    </row>
    <row r="18" spans="1:12" s="3" customFormat="1" ht="15">
      <c r="A18" s="3">
        <v>4</v>
      </c>
      <c r="B18" s="3">
        <v>60</v>
      </c>
      <c r="C18" s="3" t="s">
        <v>37</v>
      </c>
      <c r="D18" s="8">
        <v>0.0011299768518518518</v>
      </c>
      <c r="E18" s="8">
        <v>9.942129629629629E-05</v>
      </c>
      <c r="F18" s="3" t="s">
        <v>38</v>
      </c>
      <c r="I18" s="5">
        <f t="shared" si="6"/>
        <v>60</v>
      </c>
      <c r="J18" s="5" t="str">
        <f t="shared" si="6"/>
        <v>Niks Kanders</v>
      </c>
      <c r="K18" s="5" t="str">
        <f>F18</f>
        <v>Audi 80 Quattro</v>
      </c>
      <c r="L18" s="5">
        <f>A18</f>
        <v>4</v>
      </c>
    </row>
    <row r="19" spans="1:12" s="3" customFormat="1" ht="15">
      <c r="A19" s="3">
        <v>9</v>
      </c>
      <c r="B19" s="3">
        <v>61</v>
      </c>
      <c r="C19" s="3" t="s">
        <v>45</v>
      </c>
      <c r="D19" s="8">
        <v>0.0012006944444444446</v>
      </c>
      <c r="E19" s="8">
        <v>0.00017013888888888886</v>
      </c>
      <c r="F19" s="3" t="s">
        <v>36</v>
      </c>
      <c r="I19" s="5">
        <f t="shared" si="6"/>
        <v>61</v>
      </c>
      <c r="J19" s="5" t="str">
        <f t="shared" si="6"/>
        <v>Mārcis Druva</v>
      </c>
      <c r="K19" s="5" t="str">
        <f>F19</f>
        <v>BMW 325ix</v>
      </c>
      <c r="L19" s="5">
        <f>A19</f>
        <v>9</v>
      </c>
    </row>
    <row r="20" spans="1:12" s="3" customFormat="1" ht="15">
      <c r="A20" s="3">
        <v>7</v>
      </c>
      <c r="B20" s="3">
        <v>62</v>
      </c>
      <c r="C20" s="3" t="s">
        <v>43</v>
      </c>
      <c r="D20" s="8">
        <v>0.0011807870370370373</v>
      </c>
      <c r="E20" s="8">
        <v>0.0001502314814814815</v>
      </c>
      <c r="F20" s="3" t="s">
        <v>42</v>
      </c>
      <c r="I20" s="5">
        <f t="shared" si="6"/>
        <v>62</v>
      </c>
      <c r="J20" s="5" t="str">
        <f t="shared" si="6"/>
        <v>Andris Puriņš</v>
      </c>
      <c r="K20" s="5" t="str">
        <f>F20</f>
        <v>Subaru</v>
      </c>
      <c r="L20" s="5">
        <f>A20</f>
        <v>7</v>
      </c>
    </row>
    <row r="21" spans="1:12" ht="15">
      <c r="A21" s="3">
        <v>3</v>
      </c>
      <c r="B21" s="3">
        <v>73</v>
      </c>
      <c r="C21" s="3" t="s">
        <v>35</v>
      </c>
      <c r="D21" s="8">
        <v>0.001127199074074074</v>
      </c>
      <c r="E21" s="8">
        <v>9.664351851851852E-05</v>
      </c>
      <c r="F21" s="3" t="s">
        <v>36</v>
      </c>
      <c r="I21" s="5">
        <f t="shared" si="3"/>
        <v>73</v>
      </c>
      <c r="J21" s="5" t="str">
        <f t="shared" si="3"/>
        <v>Mārcis Ivanovskis</v>
      </c>
      <c r="K21" s="5" t="str">
        <f t="shared" si="4"/>
        <v>BMW 325ix</v>
      </c>
      <c r="L21" s="5">
        <f t="shared" si="5"/>
        <v>3</v>
      </c>
    </row>
    <row r="22" spans="1:18" s="1" customFormat="1" ht="15">
      <c r="A22" s="3">
        <v>8</v>
      </c>
      <c r="B22" s="3">
        <v>77</v>
      </c>
      <c r="C22" s="3" t="s">
        <v>44</v>
      </c>
      <c r="D22" s="8">
        <v>0.0011962962962962962</v>
      </c>
      <c r="E22" s="8">
        <v>0.00016574074074074074</v>
      </c>
      <c r="F22" s="3" t="s">
        <v>42</v>
      </c>
      <c r="I22" s="5">
        <f t="shared" si="3"/>
        <v>77</v>
      </c>
      <c r="J22" s="5" t="str">
        <f t="shared" si="3"/>
        <v>Gints Bērze</v>
      </c>
      <c r="K22" s="5" t="str">
        <f t="shared" si="4"/>
        <v>Subaru</v>
      </c>
      <c r="L22" s="5">
        <f t="shared" si="5"/>
        <v>8</v>
      </c>
      <c r="R22" s="7"/>
    </row>
    <row r="23" spans="1:19" ht="15">
      <c r="A23" s="3">
        <v>6</v>
      </c>
      <c r="B23" s="3">
        <v>90</v>
      </c>
      <c r="C23" s="3" t="s">
        <v>41</v>
      </c>
      <c r="D23" s="8">
        <v>0.0011747685185185186</v>
      </c>
      <c r="E23" s="8">
        <v>0.00014421296296296298</v>
      </c>
      <c r="F23" s="3" t="s">
        <v>42</v>
      </c>
      <c r="I23" s="5">
        <f t="shared" si="3"/>
        <v>90</v>
      </c>
      <c r="J23" s="5" t="str">
        <f t="shared" si="3"/>
        <v>Normunds Kazušs</v>
      </c>
      <c r="K23" s="5" t="str">
        <f t="shared" si="4"/>
        <v>Subaru</v>
      </c>
      <c r="L23" s="5">
        <f t="shared" si="5"/>
        <v>6</v>
      </c>
      <c r="R23" s="4"/>
      <c r="S23" s="4"/>
    </row>
    <row r="24" spans="1:19" s="2" customFormat="1" ht="15">
      <c r="A24" s="3">
        <v>5</v>
      </c>
      <c r="B24" s="3">
        <v>94</v>
      </c>
      <c r="C24" s="3" t="s">
        <v>39</v>
      </c>
      <c r="D24" s="8">
        <v>0.0011381944444444445</v>
      </c>
      <c r="E24" s="8">
        <v>0.00010763888888888889</v>
      </c>
      <c r="F24" s="3" t="s">
        <v>40</v>
      </c>
      <c r="I24" s="5">
        <f t="shared" si="3"/>
        <v>94</v>
      </c>
      <c r="J24" s="5" t="str">
        <f t="shared" si="3"/>
        <v>Kaspars Kurtišs</v>
      </c>
      <c r="K24" s="5" t="str">
        <f t="shared" si="4"/>
        <v>Audi 80</v>
      </c>
      <c r="L24" s="5">
        <f t="shared" si="5"/>
        <v>5</v>
      </c>
      <c r="R24" s="4"/>
      <c r="S24" s="4"/>
    </row>
    <row r="25" spans="1:19" s="2" customFormat="1" ht="15">
      <c r="A25" s="3"/>
      <c r="B25" s="3"/>
      <c r="C25" s="3"/>
      <c r="D25" s="8"/>
      <c r="E25" s="8"/>
      <c r="F25" s="3"/>
      <c r="I25" s="3"/>
      <c r="J25" s="3"/>
      <c r="K25" s="3"/>
      <c r="L25" s="3"/>
      <c r="R25" s="4"/>
      <c r="S25" s="4"/>
    </row>
    <row r="26" spans="1:19" s="2" customFormat="1" ht="15">
      <c r="A26" s="3"/>
      <c r="B26" s="3"/>
      <c r="C26" s="3"/>
      <c r="D26" s="8"/>
      <c r="E26" s="8"/>
      <c r="F26" s="3"/>
      <c r="I26" s="3"/>
      <c r="J26" s="3"/>
      <c r="K26" s="3"/>
      <c r="L26" s="3"/>
      <c r="R26" s="4"/>
      <c r="S26" s="4"/>
    </row>
    <row r="27" spans="1:19" s="2" customFormat="1" ht="15">
      <c r="A27" s="1" t="s">
        <v>8</v>
      </c>
      <c r="B27" s="1"/>
      <c r="C27" s="1"/>
      <c r="D27" s="8"/>
      <c r="E27" s="8"/>
      <c r="F27" s="1"/>
      <c r="I27" s="1" t="str">
        <f>A27</f>
        <v>  4WD OPEN  </v>
      </c>
      <c r="J27" s="3"/>
      <c r="K27" s="3"/>
      <c r="R27" s="4"/>
      <c r="S27" s="4"/>
    </row>
    <row r="28" spans="1:19" s="2" customFormat="1" ht="15">
      <c r="A28" s="3" t="s">
        <v>3</v>
      </c>
      <c r="B28" s="3" t="s">
        <v>4</v>
      </c>
      <c r="C28" s="3" t="s">
        <v>0</v>
      </c>
      <c r="D28" s="8" t="s">
        <v>5</v>
      </c>
      <c r="E28" s="8" t="s">
        <v>6</v>
      </c>
      <c r="F28" s="3" t="s">
        <v>1</v>
      </c>
      <c r="I28" s="3" t="str">
        <f aca="true" t="shared" si="7" ref="I28:J31">B28</f>
        <v>Nr</v>
      </c>
      <c r="J28" s="3" t="str">
        <f t="shared" si="7"/>
        <v>Braucējs</v>
      </c>
      <c r="K28" s="3" t="str">
        <f aca="true" t="shared" si="8" ref="K28:K35">F28</f>
        <v>Auto</v>
      </c>
      <c r="L28" s="3" t="str">
        <f aca="true" t="shared" si="9" ref="L28:L35">A28</f>
        <v>Vieta</v>
      </c>
      <c r="R28" s="4"/>
      <c r="S28" s="4"/>
    </row>
    <row r="29" spans="1:19" s="2" customFormat="1" ht="15">
      <c r="A29" s="3">
        <v>1</v>
      </c>
      <c r="B29" s="3">
        <v>79</v>
      </c>
      <c r="C29" s="3" t="s">
        <v>43</v>
      </c>
      <c r="D29" s="8">
        <v>0.0010085648148148148</v>
      </c>
      <c r="E29" s="8"/>
      <c r="F29" s="3" t="s">
        <v>46</v>
      </c>
      <c r="I29" s="5">
        <f t="shared" si="7"/>
        <v>79</v>
      </c>
      <c r="J29" s="5" t="str">
        <f t="shared" si="7"/>
        <v>Andris Puriņš</v>
      </c>
      <c r="K29" s="5" t="str">
        <f t="shared" si="8"/>
        <v>Audi Quattro</v>
      </c>
      <c r="L29" s="5">
        <f t="shared" si="9"/>
        <v>1</v>
      </c>
      <c r="R29" s="4"/>
      <c r="S29" s="4"/>
    </row>
    <row r="30" spans="1:21" ht="15">
      <c r="A30" s="3">
        <v>5</v>
      </c>
      <c r="B30" s="3">
        <v>80</v>
      </c>
      <c r="C30" s="3" t="s">
        <v>49</v>
      </c>
      <c r="D30" s="8">
        <v>0.0011769675925925925</v>
      </c>
      <c r="E30" s="8">
        <v>0.00016840277777777782</v>
      </c>
      <c r="F30" s="3" t="s">
        <v>50</v>
      </c>
      <c r="I30" s="5">
        <f t="shared" si="7"/>
        <v>80</v>
      </c>
      <c r="J30" s="5" t="str">
        <f t="shared" si="7"/>
        <v>Uldis Blūms</v>
      </c>
      <c r="K30" s="5" t="str">
        <f t="shared" si="8"/>
        <v>Mitsubishi Evo</v>
      </c>
      <c r="L30" s="5">
        <f t="shared" si="9"/>
        <v>5</v>
      </c>
      <c r="R30" s="4"/>
      <c r="S30" s="4"/>
      <c r="U30" s="4"/>
    </row>
    <row r="31" spans="1:21" ht="15">
      <c r="A31" s="3">
        <v>6</v>
      </c>
      <c r="B31" s="3">
        <v>81</v>
      </c>
      <c r="C31" s="3" t="s">
        <v>51</v>
      </c>
      <c r="D31" s="8">
        <v>0.0012321759259259258</v>
      </c>
      <c r="E31" s="8">
        <v>0.00022361111111111114</v>
      </c>
      <c r="F31" s="3" t="s">
        <v>40</v>
      </c>
      <c r="I31" s="5">
        <f t="shared" si="7"/>
        <v>81</v>
      </c>
      <c r="J31" s="5" t="str">
        <f t="shared" si="7"/>
        <v>Jānis Mētra</v>
      </c>
      <c r="K31" s="5" t="str">
        <f t="shared" si="8"/>
        <v>Audi 80</v>
      </c>
      <c r="L31" s="5">
        <f t="shared" si="9"/>
        <v>6</v>
      </c>
      <c r="R31" s="4"/>
      <c r="S31" s="4"/>
      <c r="U31" s="4"/>
    </row>
    <row r="32" spans="1:12" s="3" customFormat="1" ht="15">
      <c r="A32" s="3">
        <v>2</v>
      </c>
      <c r="B32" s="3">
        <v>82</v>
      </c>
      <c r="C32" s="3" t="s">
        <v>47</v>
      </c>
      <c r="D32" s="8">
        <v>0.0010302083333333333</v>
      </c>
      <c r="E32" s="8">
        <v>2.164351851851852E-05</v>
      </c>
      <c r="F32" s="3" t="s">
        <v>33</v>
      </c>
      <c r="I32" s="5">
        <f aca="true" t="shared" si="10" ref="I32:J35">B32</f>
        <v>82</v>
      </c>
      <c r="J32" s="5" t="str">
        <f t="shared" si="10"/>
        <v>Mārtiņš Mietiņš</v>
      </c>
      <c r="K32" s="5" t="str">
        <f>F32</f>
        <v>Subaru Impreza</v>
      </c>
      <c r="L32" s="5">
        <f>A32</f>
        <v>2</v>
      </c>
    </row>
    <row r="33" spans="1:12" s="3" customFormat="1" ht="15">
      <c r="A33" s="3">
        <v>3</v>
      </c>
      <c r="B33" s="3">
        <v>83</v>
      </c>
      <c r="C33" s="3" t="s">
        <v>48</v>
      </c>
      <c r="D33" s="8">
        <v>0.0010630787037037037</v>
      </c>
      <c r="E33" s="8">
        <v>5.451388888888889E-05</v>
      </c>
      <c r="F33" s="3" t="s">
        <v>40</v>
      </c>
      <c r="I33" s="5">
        <f t="shared" si="10"/>
        <v>83</v>
      </c>
      <c r="J33" s="5" t="str">
        <f t="shared" si="10"/>
        <v>Artis Voicišs</v>
      </c>
      <c r="K33" s="5" t="str">
        <f>F33</f>
        <v>Audi 80</v>
      </c>
      <c r="L33" s="5">
        <f>A33</f>
        <v>3</v>
      </c>
    </row>
    <row r="34" spans="1:18" s="3" customFormat="1" ht="15">
      <c r="A34" s="3" t="s">
        <v>30</v>
      </c>
      <c r="B34" s="15">
        <v>84</v>
      </c>
      <c r="C34" s="15" t="s">
        <v>52</v>
      </c>
      <c r="D34" s="16" t="s">
        <v>30</v>
      </c>
      <c r="E34" s="16"/>
      <c r="F34" s="15" t="s">
        <v>36</v>
      </c>
      <c r="I34" s="5">
        <f t="shared" si="10"/>
        <v>84</v>
      </c>
      <c r="J34" s="5" t="str">
        <f t="shared" si="10"/>
        <v>Arnis Dīmanis</v>
      </c>
      <c r="K34" s="5" t="str">
        <f t="shared" si="8"/>
        <v>BMW 325ix</v>
      </c>
      <c r="L34" s="5" t="str">
        <f t="shared" si="9"/>
        <v>DNF</v>
      </c>
      <c r="R34" s="4"/>
    </row>
    <row r="35" spans="1:19" s="3" customFormat="1" ht="15">
      <c r="A35" s="3">
        <v>4</v>
      </c>
      <c r="B35" s="3">
        <v>91</v>
      </c>
      <c r="C35" s="3" t="s">
        <v>44</v>
      </c>
      <c r="D35" s="8">
        <v>0.0011371527777777777</v>
      </c>
      <c r="E35" s="8">
        <v>0.00012858796296296294</v>
      </c>
      <c r="F35" s="3" t="s">
        <v>46</v>
      </c>
      <c r="I35" s="5">
        <f t="shared" si="10"/>
        <v>91</v>
      </c>
      <c r="J35" s="5" t="str">
        <f t="shared" si="10"/>
        <v>Gints Bērze</v>
      </c>
      <c r="K35" s="5" t="str">
        <f t="shared" si="8"/>
        <v>Audi Quattro</v>
      </c>
      <c r="L35" s="5">
        <f t="shared" si="9"/>
        <v>4</v>
      </c>
      <c r="R35" s="4"/>
      <c r="S35" s="4"/>
    </row>
    <row r="36" spans="1:19" ht="15">
      <c r="A36" s="3"/>
      <c r="B36" s="3"/>
      <c r="C36" s="3"/>
      <c r="I36" s="3"/>
      <c r="J36" s="3"/>
      <c r="K36" s="3"/>
      <c r="L36" s="3"/>
      <c r="R36" s="4"/>
      <c r="S36" s="4"/>
    </row>
    <row r="37" spans="1:249" s="1" customFormat="1" ht="15">
      <c r="A37" s="3"/>
      <c r="B37" s="3"/>
      <c r="C37" s="3"/>
      <c r="D37" s="8"/>
      <c r="E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3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1" ht="15">
      <c r="A38" s="1" t="s">
        <v>9</v>
      </c>
      <c r="B38" s="1"/>
      <c r="C38" s="1"/>
      <c r="F38" s="1"/>
      <c r="I38" s="1" t="str">
        <f>A38</f>
        <v>  4WD+  </v>
      </c>
      <c r="J38" s="3"/>
      <c r="K38" s="3"/>
      <c r="R38" s="4"/>
      <c r="S38" s="4"/>
      <c r="U38" s="4"/>
    </row>
    <row r="39" spans="1:21" s="2" customFormat="1" ht="15">
      <c r="A39" s="3" t="s">
        <v>3</v>
      </c>
      <c r="B39" s="3" t="s">
        <v>4</v>
      </c>
      <c r="C39" s="3" t="s">
        <v>0</v>
      </c>
      <c r="D39" s="8" t="s">
        <v>5</v>
      </c>
      <c r="E39" s="8" t="s">
        <v>6</v>
      </c>
      <c r="F39" s="3" t="s">
        <v>1</v>
      </c>
      <c r="I39" s="3" t="str">
        <f>B39</f>
        <v>Nr</v>
      </c>
      <c r="J39" s="3" t="str">
        <f>C39</f>
        <v>Braucējs</v>
      </c>
      <c r="K39" s="3" t="str">
        <f>F39</f>
        <v>Auto</v>
      </c>
      <c r="L39" s="3" t="str">
        <f>A39</f>
        <v>Vieta</v>
      </c>
      <c r="R39" s="4"/>
      <c r="S39" s="4"/>
      <c r="U39" s="4"/>
    </row>
    <row r="40" spans="1:21" s="2" customFormat="1" ht="15">
      <c r="A40" s="3">
        <v>5</v>
      </c>
      <c r="B40" s="3">
        <v>59</v>
      </c>
      <c r="C40" s="3" t="s">
        <v>57</v>
      </c>
      <c r="D40" s="8">
        <v>0.0010324074074074074</v>
      </c>
      <c r="E40" s="8">
        <v>5.3356481481481484E-05</v>
      </c>
      <c r="F40" s="3" t="s">
        <v>58</v>
      </c>
      <c r="I40" s="5">
        <f>B40</f>
        <v>59</v>
      </c>
      <c r="J40" s="5" t="str">
        <f>C40</f>
        <v>Toms Lielkājis</v>
      </c>
      <c r="K40" s="5" t="str">
        <f>F40</f>
        <v>Subaru STI</v>
      </c>
      <c r="L40" s="5">
        <f>A40</f>
        <v>5</v>
      </c>
      <c r="R40" s="4"/>
      <c r="S40" s="4"/>
      <c r="U40" s="4"/>
    </row>
    <row r="41" spans="1:12" ht="15">
      <c r="A41" s="3">
        <v>11</v>
      </c>
      <c r="B41" s="3">
        <v>66</v>
      </c>
      <c r="C41" s="3" t="s">
        <v>68</v>
      </c>
      <c r="D41" s="8">
        <v>0.0010464120370370369</v>
      </c>
      <c r="E41" s="8">
        <v>6.736111111111111E-05</v>
      </c>
      <c r="F41" s="3" t="s">
        <v>69</v>
      </c>
      <c r="I41" s="5">
        <f aca="true" t="shared" si="11" ref="I41:I56">B41</f>
        <v>66</v>
      </c>
      <c r="J41" s="5" t="str">
        <f aca="true" t="shared" si="12" ref="J41:J56">C41</f>
        <v>Artis Baumanis</v>
      </c>
      <c r="K41" s="5" t="str">
        <f aca="true" t="shared" si="13" ref="K41:K56">F41</f>
        <v>Mitsubishi Evolution 9</v>
      </c>
      <c r="L41" s="5">
        <f aca="true" t="shared" si="14" ref="L41:L56">A41</f>
        <v>11</v>
      </c>
    </row>
    <row r="42" spans="1:12" ht="15">
      <c r="A42" s="3">
        <v>3</v>
      </c>
      <c r="B42" s="3">
        <v>67</v>
      </c>
      <c r="C42" s="3" t="s">
        <v>54</v>
      </c>
      <c r="D42" s="8">
        <v>0.0009957175925925925</v>
      </c>
      <c r="E42" s="8">
        <v>1.6666666666666667E-05</v>
      </c>
      <c r="F42" s="3" t="s">
        <v>55</v>
      </c>
      <c r="I42" s="5">
        <f t="shared" si="11"/>
        <v>67</v>
      </c>
      <c r="J42" s="5" t="str">
        <f t="shared" si="12"/>
        <v>Kalvis Blūms</v>
      </c>
      <c r="K42" s="5" t="str">
        <f t="shared" si="13"/>
        <v>Mitsubishi EVO VI</v>
      </c>
      <c r="L42" s="5">
        <f t="shared" si="14"/>
        <v>3</v>
      </c>
    </row>
    <row r="43" spans="1:12" ht="15">
      <c r="A43" s="3">
        <v>10</v>
      </c>
      <c r="B43" s="3">
        <v>68</v>
      </c>
      <c r="C43" s="3" t="s">
        <v>66</v>
      </c>
      <c r="D43" s="8">
        <v>0.0010452546296296297</v>
      </c>
      <c r="E43" s="8">
        <v>6.62037037037037E-05</v>
      </c>
      <c r="F43" s="3" t="s">
        <v>67</v>
      </c>
      <c r="I43" s="5">
        <f t="shared" si="11"/>
        <v>68</v>
      </c>
      <c r="J43" s="5" t="str">
        <f t="shared" si="12"/>
        <v>Mārcis Aizkalns</v>
      </c>
      <c r="K43" s="5" t="str">
        <f t="shared" si="13"/>
        <v>Mitsubischi Evo</v>
      </c>
      <c r="L43" s="5">
        <f t="shared" si="14"/>
        <v>10</v>
      </c>
    </row>
    <row r="44" spans="1:12" s="1" customFormat="1" ht="15">
      <c r="A44" s="3">
        <v>1</v>
      </c>
      <c r="B44" s="3">
        <v>69</v>
      </c>
      <c r="C44" s="3" t="s">
        <v>53</v>
      </c>
      <c r="D44" s="8">
        <v>0.000979050925925926</v>
      </c>
      <c r="E44" s="8"/>
      <c r="F44" s="3" t="s">
        <v>33</v>
      </c>
      <c r="I44" s="5">
        <f t="shared" si="11"/>
        <v>69</v>
      </c>
      <c r="J44" s="5" t="str">
        <f t="shared" si="12"/>
        <v>Vigo Rubenis</v>
      </c>
      <c r="K44" s="5" t="str">
        <f t="shared" si="13"/>
        <v>Subaru Impreza</v>
      </c>
      <c r="L44" s="5">
        <f t="shared" si="14"/>
        <v>1</v>
      </c>
    </row>
    <row r="45" spans="1:12" ht="15">
      <c r="A45" s="3" t="s">
        <v>30</v>
      </c>
      <c r="B45" s="3">
        <v>70</v>
      </c>
      <c r="C45" s="3" t="s">
        <v>34</v>
      </c>
      <c r="D45" s="8" t="s">
        <v>30</v>
      </c>
      <c r="F45" s="3" t="s">
        <v>33</v>
      </c>
      <c r="I45" s="5">
        <f t="shared" si="11"/>
        <v>70</v>
      </c>
      <c r="J45" s="5" t="str">
        <f t="shared" si="12"/>
        <v>Valts Zvaigzne</v>
      </c>
      <c r="K45" s="5" t="str">
        <f t="shared" si="13"/>
        <v>Subaru Impreza</v>
      </c>
      <c r="L45" s="5" t="str">
        <f t="shared" si="14"/>
        <v>DNF</v>
      </c>
    </row>
    <row r="46" spans="1:12" s="2" customFormat="1" ht="15">
      <c r="A46" s="3">
        <v>9</v>
      </c>
      <c r="B46" s="3">
        <v>71</v>
      </c>
      <c r="C46" s="3" t="s">
        <v>64</v>
      </c>
      <c r="D46" s="8">
        <v>0.0010451388888888889</v>
      </c>
      <c r="E46" s="8">
        <v>6.608796296296296E-05</v>
      </c>
      <c r="F46" s="3" t="s">
        <v>65</v>
      </c>
      <c r="I46" s="5">
        <f t="shared" si="11"/>
        <v>71</v>
      </c>
      <c r="J46" s="5" t="str">
        <f t="shared" si="12"/>
        <v>Atis Riekstiņš</v>
      </c>
      <c r="K46" s="5" t="str">
        <f t="shared" si="13"/>
        <v>subaru sti</v>
      </c>
      <c r="L46" s="5">
        <f t="shared" si="14"/>
        <v>9</v>
      </c>
    </row>
    <row r="47" spans="1:18" s="2" customFormat="1" ht="15">
      <c r="A47" s="3">
        <v>12</v>
      </c>
      <c r="B47" s="3">
        <v>72</v>
      </c>
      <c r="C47" s="3" t="s">
        <v>70</v>
      </c>
      <c r="D47" s="8">
        <v>0.0010488425925925925</v>
      </c>
      <c r="E47" s="8">
        <v>6.979166666666666E-05</v>
      </c>
      <c r="F47" s="3" t="s">
        <v>71</v>
      </c>
      <c r="I47" s="5">
        <f t="shared" si="11"/>
        <v>72</v>
      </c>
      <c r="J47" s="5" t="str">
        <f t="shared" si="12"/>
        <v>Mikus Neško</v>
      </c>
      <c r="K47" s="5" t="str">
        <f t="shared" si="13"/>
        <v>subaru impreza</v>
      </c>
      <c r="L47" s="5">
        <f t="shared" si="14"/>
        <v>12</v>
      </c>
      <c r="R47" s="4"/>
    </row>
    <row r="48" spans="1:19" s="2" customFormat="1" ht="15">
      <c r="A48" s="3">
        <v>8</v>
      </c>
      <c r="B48" s="3">
        <v>75</v>
      </c>
      <c r="C48" s="3" t="s">
        <v>62</v>
      </c>
      <c r="D48" s="8">
        <v>0.0010353009259259258</v>
      </c>
      <c r="E48" s="8">
        <v>5.6250000000000005E-05</v>
      </c>
      <c r="F48" s="3" t="s">
        <v>63</v>
      </c>
      <c r="I48" s="5">
        <f t="shared" si="11"/>
        <v>75</v>
      </c>
      <c r="J48" s="5" t="str">
        <f t="shared" si="12"/>
        <v>Jānis Borševskis</v>
      </c>
      <c r="K48" s="5" t="str">
        <f t="shared" si="13"/>
        <v>Mitsubishi EVO IX</v>
      </c>
      <c r="L48" s="5">
        <f t="shared" si="14"/>
        <v>8</v>
      </c>
      <c r="R48" s="4"/>
      <c r="S48" s="4"/>
    </row>
    <row r="49" spans="1:19" s="2" customFormat="1" ht="15">
      <c r="A49" s="3">
        <v>6</v>
      </c>
      <c r="B49" s="3">
        <v>78</v>
      </c>
      <c r="C49" s="3" t="s">
        <v>59</v>
      </c>
      <c r="D49" s="8">
        <v>0.0010335648148148148</v>
      </c>
      <c r="E49" s="8">
        <v>5.451388888888889E-05</v>
      </c>
      <c r="F49" s="3" t="s">
        <v>60</v>
      </c>
      <c r="I49" s="5">
        <f t="shared" si="11"/>
        <v>78</v>
      </c>
      <c r="J49" s="5" t="str">
        <f t="shared" si="12"/>
        <v>Jurģis Meisters</v>
      </c>
      <c r="K49" s="5" t="str">
        <f t="shared" si="13"/>
        <v>Mitsubishi evo 6</v>
      </c>
      <c r="L49" s="5">
        <f t="shared" si="14"/>
        <v>6</v>
      </c>
      <c r="R49" s="4"/>
      <c r="S49" s="4"/>
    </row>
    <row r="50" spans="1:19" s="3" customFormat="1" ht="15">
      <c r="A50" s="3">
        <v>15</v>
      </c>
      <c r="B50" s="3">
        <v>85</v>
      </c>
      <c r="C50" s="3" t="s">
        <v>74</v>
      </c>
      <c r="D50" s="8">
        <v>0.00119375</v>
      </c>
      <c r="E50" s="8">
        <v>0.0002146990740740741</v>
      </c>
      <c r="F50" s="3" t="s">
        <v>75</v>
      </c>
      <c r="I50" s="5">
        <f aca="true" t="shared" si="15" ref="I50:J52">B50</f>
        <v>85</v>
      </c>
      <c r="J50" s="5" t="str">
        <f t="shared" si="15"/>
        <v>Mārtiņš Bormanis</v>
      </c>
      <c r="K50" s="5" t="str">
        <f>F50</f>
        <v>AUDI S3</v>
      </c>
      <c r="L50" s="5">
        <f>A50</f>
        <v>15</v>
      </c>
      <c r="R50" s="4"/>
      <c r="S50" s="4"/>
    </row>
    <row r="51" spans="1:19" s="3" customFormat="1" ht="15">
      <c r="A51" s="3">
        <v>2</v>
      </c>
      <c r="B51" s="3">
        <v>86</v>
      </c>
      <c r="C51" s="3" t="s">
        <v>122</v>
      </c>
      <c r="D51" s="8">
        <v>0.000982638888888889</v>
      </c>
      <c r="E51" s="8">
        <v>3.587962962962963E-06</v>
      </c>
      <c r="F51" s="3" t="s">
        <v>36</v>
      </c>
      <c r="I51" s="5">
        <f t="shared" si="15"/>
        <v>86</v>
      </c>
      <c r="J51" s="5" t="str">
        <f t="shared" si="15"/>
        <v>Jānis Ivanovskis</v>
      </c>
      <c r="K51" s="5" t="str">
        <f>F51</f>
        <v>BMW 325ix</v>
      </c>
      <c r="L51" s="5">
        <f>A51</f>
        <v>2</v>
      </c>
      <c r="R51" s="4"/>
      <c r="S51" s="4"/>
    </row>
    <row r="52" spans="1:19" s="3" customFormat="1" ht="15">
      <c r="A52" s="3">
        <v>16</v>
      </c>
      <c r="B52" s="3">
        <v>87</v>
      </c>
      <c r="C52" s="3" t="s">
        <v>76</v>
      </c>
      <c r="D52" s="8">
        <v>0.0013065972222222222</v>
      </c>
      <c r="E52" s="8">
        <v>0.0003275462962962963</v>
      </c>
      <c r="F52" s="3" t="s">
        <v>77</v>
      </c>
      <c r="I52" s="5">
        <f t="shared" si="15"/>
        <v>87</v>
      </c>
      <c r="J52" s="5" t="str">
        <f t="shared" si="15"/>
        <v>Roberts Eglīte</v>
      </c>
      <c r="K52" s="5" t="str">
        <f>F52</f>
        <v>Mitsubishi Lancer Evolution</v>
      </c>
      <c r="L52" s="5">
        <f>A52</f>
        <v>16</v>
      </c>
      <c r="R52" s="4"/>
      <c r="S52" s="4"/>
    </row>
    <row r="53" spans="1:19" s="2" customFormat="1" ht="15">
      <c r="A53" s="3">
        <v>7</v>
      </c>
      <c r="B53" s="3">
        <v>88</v>
      </c>
      <c r="C53" s="3" t="s">
        <v>61</v>
      </c>
      <c r="D53" s="8">
        <v>0.001033912037037037</v>
      </c>
      <c r="E53" s="8">
        <v>5.486111111111111E-05</v>
      </c>
      <c r="F53" s="3" t="s">
        <v>33</v>
      </c>
      <c r="I53" s="5">
        <f t="shared" si="11"/>
        <v>88</v>
      </c>
      <c r="J53" s="5" t="str">
        <f t="shared" si="12"/>
        <v>Guntars Brauns</v>
      </c>
      <c r="K53" s="5" t="str">
        <f t="shared" si="13"/>
        <v>Subaru Impreza</v>
      </c>
      <c r="L53" s="5">
        <f t="shared" si="14"/>
        <v>7</v>
      </c>
      <c r="R53" s="4"/>
      <c r="S53" s="4"/>
    </row>
    <row r="54" spans="1:19" s="2" customFormat="1" ht="15">
      <c r="A54" s="3">
        <v>4</v>
      </c>
      <c r="B54" s="3">
        <v>92</v>
      </c>
      <c r="C54" s="3" t="s">
        <v>56</v>
      </c>
      <c r="D54" s="8">
        <v>0.0010277777777777778</v>
      </c>
      <c r="E54" s="8">
        <v>4.8726851851851855E-05</v>
      </c>
      <c r="F54" s="3" t="s">
        <v>33</v>
      </c>
      <c r="G54" s="3"/>
      <c r="H54" s="3"/>
      <c r="I54" s="5">
        <f>B54</f>
        <v>92</v>
      </c>
      <c r="J54" s="5" t="str">
        <f>C54</f>
        <v>Rolands Kaucis</v>
      </c>
      <c r="K54" s="5" t="str">
        <f>F54</f>
        <v>Subaru Impreza</v>
      </c>
      <c r="L54" s="5">
        <f>A54</f>
        <v>4</v>
      </c>
      <c r="R54" s="4"/>
      <c r="S54" s="4"/>
    </row>
    <row r="55" spans="1:19" s="2" customFormat="1" ht="15">
      <c r="A55" s="3">
        <v>14</v>
      </c>
      <c r="B55" s="3">
        <v>95</v>
      </c>
      <c r="C55" s="3" t="s">
        <v>39</v>
      </c>
      <c r="D55" s="8">
        <v>0.0010905092592592592</v>
      </c>
      <c r="E55" s="8">
        <v>0.00011145833333333332</v>
      </c>
      <c r="F55" s="3" t="s">
        <v>40</v>
      </c>
      <c r="I55" s="5">
        <f t="shared" si="11"/>
        <v>95</v>
      </c>
      <c r="J55" s="5" t="str">
        <f t="shared" si="12"/>
        <v>Kaspars Kurtišs</v>
      </c>
      <c r="K55" s="5" t="str">
        <f t="shared" si="13"/>
        <v>Audi 80</v>
      </c>
      <c r="L55" s="5">
        <f t="shared" si="14"/>
        <v>14</v>
      </c>
      <c r="R55" s="4"/>
      <c r="S55" s="4"/>
    </row>
    <row r="56" spans="1:19" s="3" customFormat="1" ht="15">
      <c r="A56" s="3">
        <v>13</v>
      </c>
      <c r="B56" s="3">
        <v>96</v>
      </c>
      <c r="C56" s="3" t="s">
        <v>72</v>
      </c>
      <c r="D56" s="8">
        <v>0.001085648148148148</v>
      </c>
      <c r="E56" s="8">
        <v>0.00010659722222222224</v>
      </c>
      <c r="F56" s="3" t="s">
        <v>73</v>
      </c>
      <c r="G56" s="2"/>
      <c r="H56" s="2"/>
      <c r="I56" s="5">
        <f t="shared" si="11"/>
        <v>96</v>
      </c>
      <c r="J56" s="5" t="str">
        <f t="shared" si="12"/>
        <v>Mārtiņš Maizītis</v>
      </c>
      <c r="K56" s="5" t="str">
        <f t="shared" si="13"/>
        <v>Mitsubishi EVO</v>
      </c>
      <c r="L56" s="5">
        <f t="shared" si="14"/>
        <v>13</v>
      </c>
      <c r="R56" s="4"/>
      <c r="S56" s="4"/>
    </row>
    <row r="57" spans="1:19" ht="15">
      <c r="A57" s="3"/>
      <c r="B57" s="3"/>
      <c r="C57" s="3"/>
      <c r="G57" s="3"/>
      <c r="H57" s="3"/>
      <c r="I57" s="3"/>
      <c r="J57" s="3"/>
      <c r="K57" s="3"/>
      <c r="L57" s="3"/>
      <c r="R57" s="4"/>
      <c r="S57" s="4"/>
    </row>
    <row r="58" spans="1:19" ht="15">
      <c r="A58" s="3"/>
      <c r="B58" s="3"/>
      <c r="C58" s="3"/>
      <c r="I58" s="3"/>
      <c r="J58" s="3"/>
      <c r="K58" s="3"/>
      <c r="L58" s="3"/>
      <c r="R58" s="4"/>
      <c r="S58" s="4"/>
    </row>
    <row r="59" spans="1:19" ht="15">
      <c r="A59" s="1" t="s">
        <v>10</v>
      </c>
      <c r="B59" s="1"/>
      <c r="C59" s="1"/>
      <c r="F59" s="1"/>
      <c r="I59" s="1" t="str">
        <f>A59</f>
        <v>  FWD 1600  </v>
      </c>
      <c r="J59" s="3"/>
      <c r="K59" s="3"/>
      <c r="R59" s="4"/>
      <c r="S59" s="4"/>
    </row>
    <row r="60" spans="1:19" s="3" customFormat="1" ht="15">
      <c r="A60" s="3" t="s">
        <v>3</v>
      </c>
      <c r="B60" s="3" t="s">
        <v>4</v>
      </c>
      <c r="C60" s="3" t="s">
        <v>0</v>
      </c>
      <c r="D60" s="8" t="s">
        <v>5</v>
      </c>
      <c r="E60" s="8" t="s">
        <v>6</v>
      </c>
      <c r="F60" s="3" t="s">
        <v>1</v>
      </c>
      <c r="G60"/>
      <c r="H60"/>
      <c r="I60" s="3" t="str">
        <f aca="true" t="shared" si="16" ref="I60:J77">B60</f>
        <v>Nr</v>
      </c>
      <c r="J60" s="3" t="str">
        <f t="shared" si="16"/>
        <v>Braucējs</v>
      </c>
      <c r="K60" s="3" t="str">
        <f>F60</f>
        <v>Auto</v>
      </c>
      <c r="L60" s="3" t="str">
        <f>A60</f>
        <v>Vieta</v>
      </c>
      <c r="R60" s="4"/>
      <c r="S60" s="4"/>
    </row>
    <row r="61" spans="1:19" s="3" customFormat="1" ht="15">
      <c r="A61" s="15">
        <v>3</v>
      </c>
      <c r="B61" s="15">
        <v>1</v>
      </c>
      <c r="C61" s="15" t="s">
        <v>82</v>
      </c>
      <c r="D61" s="16">
        <v>0.0011254629629629629</v>
      </c>
      <c r="E61" s="16">
        <v>1.3310185185185184E-05</v>
      </c>
      <c r="F61" s="15" t="s">
        <v>83</v>
      </c>
      <c r="I61" s="5">
        <f t="shared" si="16"/>
        <v>1</v>
      </c>
      <c r="J61" s="5" t="str">
        <f t="shared" si="16"/>
        <v>Ģirts Ozoliņš</v>
      </c>
      <c r="K61" s="5" t="str">
        <f aca="true" t="shared" si="17" ref="K61:K77">F61</f>
        <v>Honda CRX</v>
      </c>
      <c r="L61" s="5">
        <f aca="true" t="shared" si="18" ref="L61:L77">A61</f>
        <v>3</v>
      </c>
      <c r="R61" s="4"/>
      <c r="S61" s="4"/>
    </row>
    <row r="62" spans="1:21" s="3" customFormat="1" ht="15">
      <c r="A62" s="15">
        <v>15</v>
      </c>
      <c r="B62" s="15">
        <v>2</v>
      </c>
      <c r="C62" s="15" t="s">
        <v>101</v>
      </c>
      <c r="D62" s="16">
        <v>0.0012832175925925925</v>
      </c>
      <c r="E62" s="16">
        <v>0.00017106481481481478</v>
      </c>
      <c r="F62" s="15" t="s">
        <v>102</v>
      </c>
      <c r="I62" s="5">
        <f t="shared" si="16"/>
        <v>2</v>
      </c>
      <c r="J62" s="5" t="str">
        <f t="shared" si="16"/>
        <v>Adrians Pūga</v>
      </c>
      <c r="K62" s="5" t="str">
        <f t="shared" si="17"/>
        <v>Peugeot 106</v>
      </c>
      <c r="L62" s="5">
        <f t="shared" si="18"/>
        <v>15</v>
      </c>
      <c r="R62" s="4"/>
      <c r="S62" s="4"/>
      <c r="U62" s="4"/>
    </row>
    <row r="63" spans="1:12" s="3" customFormat="1" ht="15">
      <c r="A63" s="15">
        <v>16</v>
      </c>
      <c r="B63" s="15">
        <v>3</v>
      </c>
      <c r="C63" s="15" t="s">
        <v>103</v>
      </c>
      <c r="D63" s="16">
        <v>0.0019533564814814817</v>
      </c>
      <c r="E63" s="16">
        <v>0.0008412037037037037</v>
      </c>
      <c r="F63" s="15" t="s">
        <v>104</v>
      </c>
      <c r="I63" s="5">
        <f t="shared" si="16"/>
        <v>3</v>
      </c>
      <c r="J63" s="5" t="str">
        <f t="shared" si="16"/>
        <v>Viesturs Sproģis</v>
      </c>
      <c r="K63" s="5" t="str">
        <f t="shared" si="17"/>
        <v>Mazda 323</v>
      </c>
      <c r="L63" s="5">
        <f t="shared" si="18"/>
        <v>16</v>
      </c>
    </row>
    <row r="64" spans="1:12" s="3" customFormat="1" ht="15">
      <c r="A64" s="15">
        <v>4</v>
      </c>
      <c r="B64" s="15">
        <v>8</v>
      </c>
      <c r="C64" s="15" t="s">
        <v>84</v>
      </c>
      <c r="D64" s="16">
        <v>0.001133101851851852</v>
      </c>
      <c r="E64" s="16">
        <v>2.0949074074074073E-05</v>
      </c>
      <c r="F64" s="15" t="s">
        <v>85</v>
      </c>
      <c r="I64" s="5">
        <f t="shared" si="16"/>
        <v>8</v>
      </c>
      <c r="J64" s="5" t="str">
        <f t="shared" si="16"/>
        <v>Armands Cīrulnieks</v>
      </c>
      <c r="K64" s="5" t="str">
        <f t="shared" si="17"/>
        <v>OPEL CORSA</v>
      </c>
      <c r="L64" s="5">
        <f t="shared" si="18"/>
        <v>4</v>
      </c>
    </row>
    <row r="65" spans="1:12" s="3" customFormat="1" ht="15">
      <c r="A65" s="15">
        <v>14</v>
      </c>
      <c r="B65" s="15">
        <v>9</v>
      </c>
      <c r="C65" s="15" t="s">
        <v>99</v>
      </c>
      <c r="D65" s="16">
        <v>0.0012671296296296296</v>
      </c>
      <c r="E65" s="16">
        <v>0.00015497685185185186</v>
      </c>
      <c r="F65" s="15" t="s">
        <v>100</v>
      </c>
      <c r="I65" s="5">
        <f t="shared" si="16"/>
        <v>9</v>
      </c>
      <c r="J65" s="5" t="str">
        <f t="shared" si="16"/>
        <v>Intars Skaidrais</v>
      </c>
      <c r="K65" s="5" t="str">
        <f t="shared" si="17"/>
        <v>vaz 2108</v>
      </c>
      <c r="L65" s="5">
        <f t="shared" si="18"/>
        <v>14</v>
      </c>
    </row>
    <row r="66" spans="1:12" s="3" customFormat="1" ht="15">
      <c r="A66" s="15">
        <v>12</v>
      </c>
      <c r="B66" s="15">
        <v>10</v>
      </c>
      <c r="C66" s="15" t="s">
        <v>96</v>
      </c>
      <c r="D66" s="16">
        <v>0.001225925925925926</v>
      </c>
      <c r="E66" s="16">
        <v>0.00011377314814814815</v>
      </c>
      <c r="F66" s="15" t="s">
        <v>90</v>
      </c>
      <c r="I66" s="5">
        <f t="shared" si="16"/>
        <v>10</v>
      </c>
      <c r="J66" s="5" t="str">
        <f t="shared" si="16"/>
        <v>Vilnis Mikelsons</v>
      </c>
      <c r="K66" s="5" t="str">
        <f t="shared" si="17"/>
        <v>Toyota Corolla</v>
      </c>
      <c r="L66" s="5">
        <f t="shared" si="18"/>
        <v>12</v>
      </c>
    </row>
    <row r="67" spans="1:12" s="3" customFormat="1" ht="15">
      <c r="A67" s="15">
        <v>7</v>
      </c>
      <c r="B67" s="15">
        <v>11</v>
      </c>
      <c r="C67" s="15" t="s">
        <v>88</v>
      </c>
      <c r="D67" s="16">
        <v>0.0011613425925925927</v>
      </c>
      <c r="E67" s="16">
        <v>4.9189814814814815E-05</v>
      </c>
      <c r="F67" s="15" t="s">
        <v>81</v>
      </c>
      <c r="I67" s="5">
        <f t="shared" si="16"/>
        <v>11</v>
      </c>
      <c r="J67" s="5" t="str">
        <f t="shared" si="16"/>
        <v>Valts Valainis</v>
      </c>
      <c r="K67" s="5" t="str">
        <f t="shared" si="17"/>
        <v>Honda Civic</v>
      </c>
      <c r="L67" s="5">
        <f t="shared" si="18"/>
        <v>7</v>
      </c>
    </row>
    <row r="68" spans="1:12" s="3" customFormat="1" ht="15">
      <c r="A68" s="15">
        <v>2</v>
      </c>
      <c r="B68" s="15">
        <v>12</v>
      </c>
      <c r="C68" s="15" t="s">
        <v>80</v>
      </c>
      <c r="D68" s="16">
        <v>0.0011211805555555556</v>
      </c>
      <c r="E68" s="16">
        <v>9.027777777777779E-06</v>
      </c>
      <c r="F68" s="15" t="s">
        <v>81</v>
      </c>
      <c r="I68" s="5">
        <f t="shared" si="16"/>
        <v>12</v>
      </c>
      <c r="J68" s="5" t="str">
        <f t="shared" si="16"/>
        <v>Modris Žentiņš</v>
      </c>
      <c r="K68" s="5" t="str">
        <f t="shared" si="17"/>
        <v>Honda Civic</v>
      </c>
      <c r="L68" s="5">
        <f t="shared" si="18"/>
        <v>2</v>
      </c>
    </row>
    <row r="69" spans="1:12" s="3" customFormat="1" ht="15">
      <c r="A69" s="15">
        <v>11</v>
      </c>
      <c r="B69" s="15">
        <v>13</v>
      </c>
      <c r="C69" s="15" t="s">
        <v>94</v>
      </c>
      <c r="D69" s="16">
        <v>0.0012233796296296296</v>
      </c>
      <c r="E69" s="16">
        <v>0.00011122685185185184</v>
      </c>
      <c r="F69" s="15" t="s">
        <v>95</v>
      </c>
      <c r="I69" s="5">
        <f t="shared" si="16"/>
        <v>13</v>
      </c>
      <c r="J69" s="5" t="str">
        <f t="shared" si="16"/>
        <v>Mārtiņš Stanke</v>
      </c>
      <c r="K69" s="5" t="str">
        <f t="shared" si="17"/>
        <v>Renault Clio</v>
      </c>
      <c r="L69" s="5">
        <f t="shared" si="18"/>
        <v>11</v>
      </c>
    </row>
    <row r="70" spans="1:18" s="3" customFormat="1" ht="15">
      <c r="A70" s="15">
        <v>9</v>
      </c>
      <c r="B70" s="15">
        <v>14</v>
      </c>
      <c r="C70" s="15" t="s">
        <v>91</v>
      </c>
      <c r="D70" s="16">
        <v>0.0011962962962962962</v>
      </c>
      <c r="E70" s="16">
        <v>8.414351851851851E-05</v>
      </c>
      <c r="F70" s="15" t="s">
        <v>92</v>
      </c>
      <c r="I70" s="5">
        <f t="shared" si="16"/>
        <v>14</v>
      </c>
      <c r="J70" s="5" t="str">
        <f t="shared" si="16"/>
        <v>Pēteris Dūka</v>
      </c>
      <c r="K70" s="5" t="str">
        <f t="shared" si="17"/>
        <v>Opel Tigra</v>
      </c>
      <c r="L70" s="5">
        <f t="shared" si="18"/>
        <v>9</v>
      </c>
      <c r="R70" s="4"/>
    </row>
    <row r="71" spans="1:19" s="3" customFormat="1" ht="15">
      <c r="A71" s="15">
        <v>17</v>
      </c>
      <c r="B71" s="15">
        <v>15</v>
      </c>
      <c r="C71" s="15" t="s">
        <v>105</v>
      </c>
      <c r="D71" s="16">
        <v>0.001965162037037037</v>
      </c>
      <c r="E71" s="16">
        <v>0.0008530092592592592</v>
      </c>
      <c r="F71" s="15" t="s">
        <v>106</v>
      </c>
      <c r="I71" s="5">
        <f t="shared" si="16"/>
        <v>15</v>
      </c>
      <c r="J71" s="5" t="str">
        <f t="shared" si="16"/>
        <v>Artis Kalniņš</v>
      </c>
      <c r="K71" s="5" t="str">
        <f t="shared" si="17"/>
        <v>Volkswagen Golf 2</v>
      </c>
      <c r="L71" s="5">
        <f t="shared" si="18"/>
        <v>17</v>
      </c>
      <c r="R71" s="4"/>
      <c r="S71" s="4"/>
    </row>
    <row r="72" spans="1:19" s="3" customFormat="1" ht="15">
      <c r="A72" s="15">
        <v>5</v>
      </c>
      <c r="B72" s="15">
        <v>18</v>
      </c>
      <c r="C72" s="15" t="s">
        <v>86</v>
      </c>
      <c r="D72" s="16">
        <v>0.0011439814814814817</v>
      </c>
      <c r="E72" s="16">
        <v>3.18287037037037E-05</v>
      </c>
      <c r="F72" s="15" t="s">
        <v>85</v>
      </c>
      <c r="I72" s="5">
        <f t="shared" si="16"/>
        <v>18</v>
      </c>
      <c r="J72" s="5" t="str">
        <f t="shared" si="16"/>
        <v>Ivars Cīrulnieks</v>
      </c>
      <c r="K72" s="5" t="str">
        <f t="shared" si="17"/>
        <v>OPEL CORSA</v>
      </c>
      <c r="L72" s="5">
        <f t="shared" si="18"/>
        <v>5</v>
      </c>
      <c r="R72" s="4"/>
      <c r="S72" s="4"/>
    </row>
    <row r="73" spans="1:19" s="3" customFormat="1" ht="15">
      <c r="A73" s="15">
        <v>13</v>
      </c>
      <c r="B73" s="15">
        <v>19</v>
      </c>
      <c r="C73" s="15" t="s">
        <v>97</v>
      </c>
      <c r="D73" s="16">
        <v>0.0012399305555555555</v>
      </c>
      <c r="E73" s="16">
        <v>0.0001277777777777778</v>
      </c>
      <c r="F73" s="15" t="s">
        <v>98</v>
      </c>
      <c r="I73" s="5">
        <f t="shared" si="16"/>
        <v>19</v>
      </c>
      <c r="J73" s="5" t="str">
        <f t="shared" si="16"/>
        <v>Aivis Klibinskis</v>
      </c>
      <c r="K73" s="5" t="str">
        <f t="shared" si="17"/>
        <v>Hyundai Getz</v>
      </c>
      <c r="L73" s="5">
        <f t="shared" si="18"/>
        <v>13</v>
      </c>
      <c r="R73" s="4"/>
      <c r="S73" s="4"/>
    </row>
    <row r="74" spans="1:19" s="3" customFormat="1" ht="15">
      <c r="A74" s="15">
        <v>1</v>
      </c>
      <c r="B74" s="15">
        <v>20</v>
      </c>
      <c r="C74" s="15" t="s">
        <v>78</v>
      </c>
      <c r="D74" s="16">
        <v>0.0011121527777777779</v>
      </c>
      <c r="E74" s="16"/>
      <c r="F74" s="15" t="s">
        <v>79</v>
      </c>
      <c r="I74" s="5">
        <f t="shared" si="16"/>
        <v>20</v>
      </c>
      <c r="J74" s="5" t="str">
        <f t="shared" si="16"/>
        <v>Andris Aleksejevs</v>
      </c>
      <c r="K74" s="5" t="str">
        <f t="shared" si="17"/>
        <v>VW Golf 2</v>
      </c>
      <c r="L74" s="5">
        <f t="shared" si="18"/>
        <v>1</v>
      </c>
      <c r="R74" s="4"/>
      <c r="S74" s="4"/>
    </row>
    <row r="75" spans="1:19" s="3" customFormat="1" ht="15">
      <c r="A75" s="15">
        <v>8</v>
      </c>
      <c r="B75" s="15">
        <v>22</v>
      </c>
      <c r="C75" s="15" t="s">
        <v>89</v>
      </c>
      <c r="D75" s="16">
        <v>0.0011814814814814815</v>
      </c>
      <c r="E75" s="16">
        <v>6.93287037037037E-05</v>
      </c>
      <c r="F75" s="15" t="s">
        <v>90</v>
      </c>
      <c r="I75" s="5">
        <f t="shared" si="16"/>
        <v>22</v>
      </c>
      <c r="J75" s="5" t="str">
        <f t="shared" si="16"/>
        <v>Didzis Kurts</v>
      </c>
      <c r="K75" s="5" t="str">
        <f t="shared" si="17"/>
        <v>Toyota Corolla</v>
      </c>
      <c r="L75" s="5">
        <f t="shared" si="18"/>
        <v>8</v>
      </c>
      <c r="R75" s="4"/>
      <c r="S75" s="4"/>
    </row>
    <row r="76" spans="1:19" s="3" customFormat="1" ht="15">
      <c r="A76" s="15">
        <v>6</v>
      </c>
      <c r="B76" s="15">
        <v>23</v>
      </c>
      <c r="C76" s="15" t="s">
        <v>87</v>
      </c>
      <c r="D76" s="16">
        <v>0.0011521990740740741</v>
      </c>
      <c r="E76" s="16">
        <v>4.004629629629629E-05</v>
      </c>
      <c r="F76" s="15" t="s">
        <v>81</v>
      </c>
      <c r="I76" s="5">
        <f t="shared" si="16"/>
        <v>23</v>
      </c>
      <c r="J76" s="5" t="str">
        <f t="shared" si="16"/>
        <v>Toms Valainis</v>
      </c>
      <c r="K76" s="5" t="str">
        <f t="shared" si="17"/>
        <v>Honda Civic</v>
      </c>
      <c r="L76" s="5">
        <f t="shared" si="18"/>
        <v>6</v>
      </c>
      <c r="R76" s="4"/>
      <c r="S76" s="4"/>
    </row>
    <row r="77" spans="1:19" s="3" customFormat="1" ht="15">
      <c r="A77" s="15">
        <v>10</v>
      </c>
      <c r="B77" s="15">
        <v>33</v>
      </c>
      <c r="C77" s="15" t="s">
        <v>93</v>
      </c>
      <c r="D77" s="16">
        <v>0.0012074074074074073</v>
      </c>
      <c r="E77" s="16">
        <v>9.525462962962965E-05</v>
      </c>
      <c r="F77" s="15" t="s">
        <v>85</v>
      </c>
      <c r="I77" s="5">
        <f t="shared" si="16"/>
        <v>33</v>
      </c>
      <c r="J77" s="5" t="str">
        <f t="shared" si="16"/>
        <v>Andris Šņukuts</v>
      </c>
      <c r="K77" s="5" t="str">
        <f t="shared" si="17"/>
        <v>OPEL CORSA</v>
      </c>
      <c r="L77" s="5">
        <f t="shared" si="18"/>
        <v>10</v>
      </c>
      <c r="R77" s="4"/>
      <c r="S77" s="4"/>
    </row>
    <row r="78" spans="1:19" s="2" customFormat="1" ht="15">
      <c r="A78" s="3"/>
      <c r="B78" s="3"/>
      <c r="C78" s="3"/>
      <c r="D78" s="8"/>
      <c r="E78" s="8"/>
      <c r="F78" s="3"/>
      <c r="G78" s="3"/>
      <c r="H78" s="3"/>
      <c r="I78" s="6"/>
      <c r="J78" s="6"/>
      <c r="K78" s="6"/>
      <c r="L78" s="6"/>
      <c r="R78" s="4"/>
      <c r="S78" s="4"/>
    </row>
    <row r="79" spans="1:19" s="2" customFormat="1" ht="15">
      <c r="A79" s="3"/>
      <c r="B79" s="3"/>
      <c r="C79" s="3"/>
      <c r="D79" s="8"/>
      <c r="E79" s="8"/>
      <c r="F79" s="3"/>
      <c r="I79" s="3"/>
      <c r="J79" s="3"/>
      <c r="K79" s="3"/>
      <c r="L79" s="3"/>
      <c r="R79" s="4"/>
      <c r="S79" s="4"/>
    </row>
    <row r="80" spans="1:19" s="2" customFormat="1" ht="15">
      <c r="A80" s="1" t="s">
        <v>11</v>
      </c>
      <c r="B80" s="1"/>
      <c r="C80" s="1"/>
      <c r="D80" s="8"/>
      <c r="E80" s="8"/>
      <c r="F80" s="1"/>
      <c r="I80" s="1" t="str">
        <f>A80</f>
        <v>  FWD 1600+  </v>
      </c>
      <c r="J80" s="3"/>
      <c r="K80" s="3"/>
      <c r="R80" s="4"/>
      <c r="S80" s="4"/>
    </row>
    <row r="81" spans="1:19" ht="15">
      <c r="A81" s="3" t="s">
        <v>3</v>
      </c>
      <c r="B81" s="3" t="s">
        <v>4</v>
      </c>
      <c r="C81" s="3" t="s">
        <v>0</v>
      </c>
      <c r="D81" s="8" t="s">
        <v>5</v>
      </c>
      <c r="E81" s="8" t="s">
        <v>6</v>
      </c>
      <c r="F81" s="3" t="s">
        <v>1</v>
      </c>
      <c r="G81" s="2"/>
      <c r="H81" s="2"/>
      <c r="I81" s="3" t="str">
        <f>B81</f>
        <v>Nr</v>
      </c>
      <c r="J81" s="3" t="str">
        <f>C81</f>
        <v>Braucējs</v>
      </c>
      <c r="K81" s="3" t="str">
        <f>F81</f>
        <v>Auto</v>
      </c>
      <c r="L81" s="3" t="str">
        <f>A81</f>
        <v>Vieta</v>
      </c>
      <c r="R81" s="4"/>
      <c r="S81" s="4"/>
    </row>
    <row r="82" spans="1:19" ht="15">
      <c r="A82" s="15">
        <v>9</v>
      </c>
      <c r="B82" s="15">
        <v>5</v>
      </c>
      <c r="C82" s="15" t="s">
        <v>117</v>
      </c>
      <c r="D82" s="16">
        <v>0.001227662037037037</v>
      </c>
      <c r="E82" s="16">
        <v>0.00015671296296296296</v>
      </c>
      <c r="F82" s="15" t="s">
        <v>111</v>
      </c>
      <c r="I82" s="5">
        <f>B82</f>
        <v>5</v>
      </c>
      <c r="J82" s="5" t="str">
        <f>C82</f>
        <v>Edvards Egle</v>
      </c>
      <c r="K82" s="5" t="str">
        <f>F82</f>
        <v>VW Golf</v>
      </c>
      <c r="L82" s="5">
        <f>A82</f>
        <v>9</v>
      </c>
      <c r="R82" s="4"/>
      <c r="S82" s="4"/>
    </row>
    <row r="83" spans="1:19" ht="15">
      <c r="A83" s="15">
        <v>10</v>
      </c>
      <c r="B83" s="15">
        <v>6</v>
      </c>
      <c r="C83" s="15" t="s">
        <v>118</v>
      </c>
      <c r="D83" s="16">
        <v>0.0012372685185185186</v>
      </c>
      <c r="E83" s="16">
        <v>0.00016631944444444444</v>
      </c>
      <c r="F83" s="15" t="s">
        <v>111</v>
      </c>
      <c r="I83" s="5">
        <f aca="true" t="shared" si="19" ref="I83:I88">B83</f>
        <v>6</v>
      </c>
      <c r="J83" s="5" t="str">
        <f aca="true" t="shared" si="20" ref="J83:J88">C83</f>
        <v>Roberts Poriņš</v>
      </c>
      <c r="K83" s="5" t="str">
        <f aca="true" t="shared" si="21" ref="K83:K88">F83</f>
        <v>VW Golf</v>
      </c>
      <c r="L83" s="5">
        <f aca="true" t="shared" si="22" ref="L83:L88">A83</f>
        <v>10</v>
      </c>
      <c r="R83" s="4"/>
      <c r="S83" s="4"/>
    </row>
    <row r="84" spans="1:19" s="1" customFormat="1" ht="15">
      <c r="A84" s="15">
        <v>4</v>
      </c>
      <c r="B84" s="15">
        <v>17</v>
      </c>
      <c r="C84" s="15" t="s">
        <v>110</v>
      </c>
      <c r="D84" s="16">
        <v>0.0011074074074074074</v>
      </c>
      <c r="E84" s="16">
        <v>3.6458333333333336E-05</v>
      </c>
      <c r="F84" s="15" t="s">
        <v>111</v>
      </c>
      <c r="G84"/>
      <c r="H84"/>
      <c r="I84" s="5">
        <f t="shared" si="19"/>
        <v>17</v>
      </c>
      <c r="J84" s="5" t="str">
        <f t="shared" si="20"/>
        <v>Sandis Laukšteins</v>
      </c>
      <c r="K84" s="5" t="str">
        <f t="shared" si="21"/>
        <v>VW Golf</v>
      </c>
      <c r="L84" s="5">
        <f t="shared" si="22"/>
        <v>4</v>
      </c>
      <c r="R84" s="7"/>
      <c r="S84" s="7"/>
    </row>
    <row r="85" spans="1:19" ht="15">
      <c r="A85" s="3" t="s">
        <v>30</v>
      </c>
      <c r="B85" s="15">
        <v>21</v>
      </c>
      <c r="C85" s="15" t="s">
        <v>120</v>
      </c>
      <c r="D85" s="16" t="s">
        <v>30</v>
      </c>
      <c r="E85" s="16"/>
      <c r="F85" s="15" t="s">
        <v>121</v>
      </c>
      <c r="G85" s="1"/>
      <c r="H85" s="1"/>
      <c r="I85" s="5">
        <f t="shared" si="19"/>
        <v>21</v>
      </c>
      <c r="J85" s="5" t="str">
        <f t="shared" si="20"/>
        <v>Aivo Gailītis</v>
      </c>
      <c r="K85" s="5" t="str">
        <f t="shared" si="21"/>
        <v>WV Golf</v>
      </c>
      <c r="L85" s="5" t="str">
        <f t="shared" si="22"/>
        <v>DNF</v>
      </c>
      <c r="R85" s="4"/>
      <c r="S85" s="4"/>
    </row>
    <row r="86" spans="1:19" s="2" customFormat="1" ht="15">
      <c r="A86" s="15">
        <v>8</v>
      </c>
      <c r="B86" s="15">
        <v>25</v>
      </c>
      <c r="C86" s="15" t="s">
        <v>115</v>
      </c>
      <c r="D86" s="16">
        <v>0.0011862268518518517</v>
      </c>
      <c r="E86" s="16">
        <v>0.00011527777777777778</v>
      </c>
      <c r="F86" s="15" t="s">
        <v>116</v>
      </c>
      <c r="G86"/>
      <c r="H86"/>
      <c r="I86" s="5">
        <f t="shared" si="19"/>
        <v>25</v>
      </c>
      <c r="J86" s="5" t="str">
        <f t="shared" si="20"/>
        <v>Aivis Žēpers</v>
      </c>
      <c r="K86" s="5" t="str">
        <f t="shared" si="21"/>
        <v>mazda 323</v>
      </c>
      <c r="L86" s="5">
        <f t="shared" si="22"/>
        <v>8</v>
      </c>
      <c r="R86" s="4"/>
      <c r="S86" s="4"/>
    </row>
    <row r="87" spans="1:12" s="2" customFormat="1" ht="15">
      <c r="A87" s="15">
        <v>11</v>
      </c>
      <c r="B87" s="15">
        <v>26</v>
      </c>
      <c r="C87" s="15" t="s">
        <v>99</v>
      </c>
      <c r="D87" s="16">
        <v>0.001245486111111111</v>
      </c>
      <c r="E87" s="16">
        <v>0.00017453703703703707</v>
      </c>
      <c r="F87" s="15" t="s">
        <v>100</v>
      </c>
      <c r="I87" s="5">
        <f t="shared" si="19"/>
        <v>26</v>
      </c>
      <c r="J87" s="5" t="str">
        <f t="shared" si="20"/>
        <v>Intars Skaidrais</v>
      </c>
      <c r="K87" s="5" t="str">
        <f t="shared" si="21"/>
        <v>vaz 2108</v>
      </c>
      <c r="L87" s="5">
        <f t="shared" si="22"/>
        <v>11</v>
      </c>
    </row>
    <row r="88" spans="1:12" s="2" customFormat="1" ht="15">
      <c r="A88" s="15">
        <v>3</v>
      </c>
      <c r="B88" s="15">
        <v>27</v>
      </c>
      <c r="C88" s="15" t="s">
        <v>109</v>
      </c>
      <c r="D88" s="16">
        <v>0.001091087962962963</v>
      </c>
      <c r="E88" s="16">
        <v>2.013888888888889E-05</v>
      </c>
      <c r="F88" s="15" t="s">
        <v>83</v>
      </c>
      <c r="I88" s="5">
        <f t="shared" si="19"/>
        <v>27</v>
      </c>
      <c r="J88" s="5" t="str">
        <f t="shared" si="20"/>
        <v>Raivo Ozoliņš</v>
      </c>
      <c r="K88" s="5" t="str">
        <f t="shared" si="21"/>
        <v>Honda CRX</v>
      </c>
      <c r="L88" s="5">
        <f t="shared" si="22"/>
        <v>3</v>
      </c>
    </row>
    <row r="89" spans="1:12" s="2" customFormat="1" ht="15">
      <c r="A89" s="15">
        <v>1</v>
      </c>
      <c r="B89" s="15">
        <v>28</v>
      </c>
      <c r="C89" s="15" t="s">
        <v>80</v>
      </c>
      <c r="D89" s="16">
        <v>0.0010709490740740742</v>
      </c>
      <c r="E89" s="16"/>
      <c r="F89" s="15" t="s">
        <v>81</v>
      </c>
      <c r="I89" s="5">
        <f aca="true" t="shared" si="23" ref="I89:J92">B89</f>
        <v>28</v>
      </c>
      <c r="J89" s="5" t="str">
        <f t="shared" si="23"/>
        <v>Modris Žentiņš</v>
      </c>
      <c r="K89" s="5" t="str">
        <f aca="true" t="shared" si="24" ref="K89:K94">F89</f>
        <v>Honda Civic</v>
      </c>
      <c r="L89" s="5">
        <f aca="true" t="shared" si="25" ref="L89:L94">A89</f>
        <v>1</v>
      </c>
    </row>
    <row r="90" spans="1:18" s="2" customFormat="1" ht="15">
      <c r="A90" s="15">
        <v>5</v>
      </c>
      <c r="B90" s="15">
        <v>29</v>
      </c>
      <c r="C90" s="15" t="s">
        <v>112</v>
      </c>
      <c r="D90" s="16">
        <v>0.0011097222222222222</v>
      </c>
      <c r="E90" s="16">
        <v>3.877314814814815E-05</v>
      </c>
      <c r="F90" s="15" t="s">
        <v>113</v>
      </c>
      <c r="I90" s="5">
        <f t="shared" si="23"/>
        <v>29</v>
      </c>
      <c r="J90" s="5" t="str">
        <f t="shared" si="23"/>
        <v>Raivis Bartušauskis</v>
      </c>
      <c r="K90" s="5" t="str">
        <f t="shared" si="24"/>
        <v>Opel Corsa</v>
      </c>
      <c r="L90" s="5">
        <f t="shared" si="25"/>
        <v>5</v>
      </c>
      <c r="R90" s="4"/>
    </row>
    <row r="91" spans="1:19" s="2" customFormat="1" ht="15">
      <c r="A91" s="15">
        <v>6</v>
      </c>
      <c r="B91" s="15">
        <v>30</v>
      </c>
      <c r="C91" s="15" t="s">
        <v>78</v>
      </c>
      <c r="D91" s="16">
        <v>0.0011151620370370371</v>
      </c>
      <c r="E91" s="16">
        <v>4.421296296296296E-05</v>
      </c>
      <c r="F91" s="15" t="s">
        <v>79</v>
      </c>
      <c r="I91" s="5">
        <f t="shared" si="23"/>
        <v>30</v>
      </c>
      <c r="J91" s="5" t="str">
        <f t="shared" si="23"/>
        <v>Andris Aleksejevs</v>
      </c>
      <c r="K91" s="5" t="str">
        <f t="shared" si="24"/>
        <v>VW Golf 2</v>
      </c>
      <c r="L91" s="5">
        <f t="shared" si="25"/>
        <v>6</v>
      </c>
      <c r="R91" s="4"/>
      <c r="S91" s="4"/>
    </row>
    <row r="92" spans="1:19" s="2" customFormat="1" ht="15">
      <c r="A92" s="15">
        <v>7</v>
      </c>
      <c r="B92" s="15">
        <v>31</v>
      </c>
      <c r="C92" s="15" t="s">
        <v>114</v>
      </c>
      <c r="D92" s="16">
        <v>0.0011493055555555555</v>
      </c>
      <c r="E92" s="16">
        <v>7.835648148148148E-05</v>
      </c>
      <c r="F92" s="15" t="s">
        <v>111</v>
      </c>
      <c r="I92" s="5">
        <f t="shared" si="23"/>
        <v>31</v>
      </c>
      <c r="J92" s="5" t="str">
        <f t="shared" si="23"/>
        <v>Edgars Poriņš</v>
      </c>
      <c r="K92" s="5" t="str">
        <f t="shared" si="24"/>
        <v>VW Golf</v>
      </c>
      <c r="L92" s="5">
        <f t="shared" si="25"/>
        <v>7</v>
      </c>
      <c r="R92" s="4"/>
      <c r="S92" s="4"/>
    </row>
    <row r="93" spans="1:19" s="3" customFormat="1" ht="15">
      <c r="A93" s="15">
        <v>2</v>
      </c>
      <c r="B93" s="15">
        <v>32</v>
      </c>
      <c r="C93" s="15" t="s">
        <v>107</v>
      </c>
      <c r="D93" s="16">
        <v>0.0010744212962962962</v>
      </c>
      <c r="E93" s="16">
        <v>3.472222222222222E-06</v>
      </c>
      <c r="F93" s="15" t="s">
        <v>108</v>
      </c>
      <c r="G93" s="2"/>
      <c r="H93" s="2"/>
      <c r="I93" s="5">
        <f>B93</f>
        <v>32</v>
      </c>
      <c r="J93" s="5" t="str">
        <f>C93</f>
        <v>Karel Tolp</v>
      </c>
      <c r="K93" s="5" t="str">
        <f t="shared" si="24"/>
        <v>Honda Integra</v>
      </c>
      <c r="L93" s="5">
        <f t="shared" si="25"/>
        <v>2</v>
      </c>
      <c r="R93" s="4"/>
      <c r="S93" s="4"/>
    </row>
    <row r="94" spans="1:19" s="3" customFormat="1" ht="15">
      <c r="A94" s="15">
        <v>12</v>
      </c>
      <c r="B94" s="15">
        <v>100</v>
      </c>
      <c r="C94" s="15" t="s">
        <v>119</v>
      </c>
      <c r="D94" s="16">
        <v>0.0013350694444444443</v>
      </c>
      <c r="E94" s="16">
        <v>0.0002641203703703704</v>
      </c>
      <c r="F94" s="15" t="s">
        <v>111</v>
      </c>
      <c r="I94" s="5">
        <f>B94</f>
        <v>100</v>
      </c>
      <c r="J94" s="5" t="str">
        <f>C94</f>
        <v>Māris Millers</v>
      </c>
      <c r="K94" s="5" t="str">
        <f t="shared" si="24"/>
        <v>VW Golf</v>
      </c>
      <c r="L94" s="5">
        <f t="shared" si="25"/>
        <v>12</v>
      </c>
      <c r="R94" s="4"/>
      <c r="S94" s="4"/>
    </row>
    <row r="95" spans="4:19" s="3" customFormat="1" ht="15">
      <c r="D95" s="8"/>
      <c r="E95" s="8"/>
      <c r="R95" s="4"/>
      <c r="S95" s="4"/>
    </row>
    <row r="96" spans="1:19" s="2" customFormat="1" ht="15">
      <c r="A96" s="3"/>
      <c r="B96" s="3"/>
      <c r="C96" s="3"/>
      <c r="D96" s="8"/>
      <c r="E96" s="8"/>
      <c r="F96" s="3"/>
      <c r="I96" s="3"/>
      <c r="J96" s="3"/>
      <c r="K96" s="3"/>
      <c r="L96" s="3"/>
      <c r="R96" s="4"/>
      <c r="S96" s="4"/>
    </row>
    <row r="97" spans="1:19" s="2" customFormat="1" ht="15">
      <c r="A97" s="1" t="s">
        <v>12</v>
      </c>
      <c r="B97" s="1"/>
      <c r="C97" s="1"/>
      <c r="D97" s="8"/>
      <c r="E97" s="8"/>
      <c r="F97" s="1"/>
      <c r="I97" s="1" t="str">
        <f>A97</f>
        <v>  RWD  </v>
      </c>
      <c r="J97" s="3"/>
      <c r="K97" s="3"/>
      <c r="R97" s="4"/>
      <c r="S97" s="4"/>
    </row>
    <row r="98" spans="1:19" ht="15">
      <c r="A98" s="3" t="s">
        <v>3</v>
      </c>
      <c r="B98" s="3" t="s">
        <v>4</v>
      </c>
      <c r="C98" s="3" t="s">
        <v>0</v>
      </c>
      <c r="D98" s="8" t="s">
        <v>5</v>
      </c>
      <c r="E98" s="8" t="s">
        <v>6</v>
      </c>
      <c r="F98" s="3" t="s">
        <v>1</v>
      </c>
      <c r="I98" s="3" t="str">
        <f aca="true" t="shared" si="26" ref="I98:J110">B98</f>
        <v>Nr</v>
      </c>
      <c r="J98" s="3" t="str">
        <f t="shared" si="26"/>
        <v>Braucējs</v>
      </c>
      <c r="K98" s="3" t="str">
        <f>F98</f>
        <v>Auto</v>
      </c>
      <c r="L98" s="3" t="str">
        <f>A98</f>
        <v>Vieta</v>
      </c>
      <c r="R98" s="4"/>
      <c r="S98" s="4"/>
    </row>
    <row r="99" spans="1:19" ht="15">
      <c r="A99" s="15">
        <v>6</v>
      </c>
      <c r="B99" s="15">
        <v>40</v>
      </c>
      <c r="C99" s="15" t="s">
        <v>128</v>
      </c>
      <c r="D99" s="16">
        <v>0.0011278935185185185</v>
      </c>
      <c r="E99" s="16">
        <v>8.865740740740741E-05</v>
      </c>
      <c r="F99" s="15" t="s">
        <v>129</v>
      </c>
      <c r="I99" s="5">
        <f t="shared" si="26"/>
        <v>40</v>
      </c>
      <c r="J99" s="5" t="str">
        <f t="shared" si="26"/>
        <v>Kristaps Pliķēns</v>
      </c>
      <c r="K99" s="5" t="str">
        <f>F99</f>
        <v>BMW 320</v>
      </c>
      <c r="L99" s="5">
        <f>A99</f>
        <v>6</v>
      </c>
      <c r="R99" s="4"/>
      <c r="S99" s="4"/>
    </row>
    <row r="100" spans="1:19" ht="15">
      <c r="A100" s="15">
        <v>8</v>
      </c>
      <c r="B100" s="15">
        <v>41</v>
      </c>
      <c r="C100" s="15" t="s">
        <v>132</v>
      </c>
      <c r="D100" s="16">
        <v>0.0011592592592592594</v>
      </c>
      <c r="E100" s="16">
        <v>0.00012002314814814813</v>
      </c>
      <c r="F100" s="15" t="s">
        <v>123</v>
      </c>
      <c r="I100" s="5">
        <f t="shared" si="26"/>
        <v>41</v>
      </c>
      <c r="J100" s="5" t="str">
        <f t="shared" si="26"/>
        <v>Lauris Lazdiņš</v>
      </c>
      <c r="K100" s="5" t="str">
        <f>F100</f>
        <v>BMW 325</v>
      </c>
      <c r="L100" s="5">
        <f>A100</f>
        <v>8</v>
      </c>
      <c r="R100" s="4"/>
      <c r="S100" s="4"/>
    </row>
    <row r="101" spans="1:19" s="1" customFormat="1" ht="15">
      <c r="A101" s="15">
        <v>13</v>
      </c>
      <c r="B101" s="15">
        <v>42</v>
      </c>
      <c r="C101" s="15" t="s">
        <v>139</v>
      </c>
      <c r="D101" s="16">
        <v>0.0013621527777777779</v>
      </c>
      <c r="E101" s="16">
        <v>0.0003229166666666666</v>
      </c>
      <c r="F101" s="15" t="s">
        <v>134</v>
      </c>
      <c r="I101" s="5">
        <f t="shared" si="26"/>
        <v>42</v>
      </c>
      <c r="J101" s="5" t="str">
        <f t="shared" si="26"/>
        <v>Normunds Pureklis</v>
      </c>
      <c r="K101" s="5" t="str">
        <f>F101</f>
        <v>BMW 323</v>
      </c>
      <c r="L101" s="5">
        <f>A101</f>
        <v>13</v>
      </c>
      <c r="R101" s="7"/>
      <c r="S101" s="7"/>
    </row>
    <row r="102" spans="1:12" s="1" customFormat="1" ht="15">
      <c r="A102" s="15">
        <v>10</v>
      </c>
      <c r="B102" s="15">
        <v>43</v>
      </c>
      <c r="C102" s="15" t="s">
        <v>135</v>
      </c>
      <c r="D102" s="16">
        <v>0.0012135416666666668</v>
      </c>
      <c r="E102" s="16">
        <v>0.00017430555555555556</v>
      </c>
      <c r="F102" s="15" t="s">
        <v>136</v>
      </c>
      <c r="I102" s="5">
        <f t="shared" si="26"/>
        <v>43</v>
      </c>
      <c r="J102" s="5" t="str">
        <f t="shared" si="26"/>
        <v>Māris Bulāns</v>
      </c>
      <c r="K102" s="5" t="str">
        <f aca="true" t="shared" si="27" ref="K102:K110">F102</f>
        <v>BMW 318</v>
      </c>
      <c r="L102" s="5">
        <f aca="true" t="shared" si="28" ref="L102:L110">A102</f>
        <v>10</v>
      </c>
    </row>
    <row r="103" spans="1:12" s="1" customFormat="1" ht="15">
      <c r="A103" s="15">
        <v>3</v>
      </c>
      <c r="B103" s="15">
        <v>44</v>
      </c>
      <c r="C103" s="15" t="s">
        <v>125</v>
      </c>
      <c r="D103" s="16">
        <v>0.001052662037037037</v>
      </c>
      <c r="E103" s="16">
        <v>1.3425925925925924E-05</v>
      </c>
      <c r="F103" s="15" t="s">
        <v>123</v>
      </c>
      <c r="I103" s="5">
        <f t="shared" si="26"/>
        <v>44</v>
      </c>
      <c r="J103" s="5" t="str">
        <f t="shared" si="26"/>
        <v>Aigars Tīdmanis</v>
      </c>
      <c r="K103" s="5" t="str">
        <f t="shared" si="27"/>
        <v>BMW 325</v>
      </c>
      <c r="L103" s="5">
        <f t="shared" si="28"/>
        <v>3</v>
      </c>
    </row>
    <row r="104" spans="1:12" s="1" customFormat="1" ht="15">
      <c r="A104" s="15">
        <v>2</v>
      </c>
      <c r="B104" s="15">
        <v>45</v>
      </c>
      <c r="C104" s="15" t="s">
        <v>124</v>
      </c>
      <c r="D104" s="16">
        <v>0.001048263888888889</v>
      </c>
      <c r="E104" s="16">
        <v>9.027777777777779E-06</v>
      </c>
      <c r="F104" s="15" t="s">
        <v>123</v>
      </c>
      <c r="I104" s="5">
        <f t="shared" si="26"/>
        <v>45</v>
      </c>
      <c r="J104" s="5" t="str">
        <f t="shared" si="26"/>
        <v>Andris Vovers</v>
      </c>
      <c r="K104" s="5" t="str">
        <f t="shared" si="27"/>
        <v>BMW 325</v>
      </c>
      <c r="L104" s="5">
        <f t="shared" si="28"/>
        <v>2</v>
      </c>
    </row>
    <row r="105" spans="1:12" s="1" customFormat="1" ht="15">
      <c r="A105" s="15">
        <v>5</v>
      </c>
      <c r="B105" s="15">
        <v>46</v>
      </c>
      <c r="C105" s="15" t="s">
        <v>127</v>
      </c>
      <c r="D105" s="16">
        <v>0.0011081018518518519</v>
      </c>
      <c r="E105" s="16">
        <v>6.886574074074074E-05</v>
      </c>
      <c r="F105" s="15" t="s">
        <v>123</v>
      </c>
      <c r="I105" s="5">
        <f t="shared" si="26"/>
        <v>46</v>
      </c>
      <c r="J105" s="5" t="str">
        <f t="shared" si="26"/>
        <v>Gints Lapsa</v>
      </c>
      <c r="K105" s="5" t="str">
        <f t="shared" si="27"/>
        <v>BMW 325</v>
      </c>
      <c r="L105" s="5">
        <f t="shared" si="28"/>
        <v>5</v>
      </c>
    </row>
    <row r="106" spans="1:12" s="1" customFormat="1" ht="15">
      <c r="A106" s="15">
        <v>7</v>
      </c>
      <c r="B106" s="15">
        <v>47</v>
      </c>
      <c r="C106" s="15" t="s">
        <v>130</v>
      </c>
      <c r="D106" s="16">
        <v>0.0011513888888888889</v>
      </c>
      <c r="E106" s="16">
        <v>0.00011215277777777779</v>
      </c>
      <c r="F106" s="15" t="s">
        <v>131</v>
      </c>
      <c r="I106" s="5">
        <f t="shared" si="26"/>
        <v>47</v>
      </c>
      <c r="J106" s="5" t="str">
        <f t="shared" si="26"/>
        <v>Jānis Apsītis</v>
      </c>
      <c r="K106" s="5" t="str">
        <f t="shared" si="27"/>
        <v>BMW 316</v>
      </c>
      <c r="L106" s="5">
        <f t="shared" si="28"/>
        <v>7</v>
      </c>
    </row>
    <row r="107" spans="1:12" ht="15">
      <c r="A107" s="15">
        <v>11</v>
      </c>
      <c r="B107" s="15">
        <v>51</v>
      </c>
      <c r="C107" s="15" t="s">
        <v>137</v>
      </c>
      <c r="D107" s="16">
        <v>0.0012541666666666667</v>
      </c>
      <c r="E107" s="16">
        <v>0.00021493055555555556</v>
      </c>
      <c r="F107" s="15" t="s">
        <v>129</v>
      </c>
      <c r="I107" s="5">
        <f t="shared" si="26"/>
        <v>51</v>
      </c>
      <c r="J107" s="5" t="str">
        <f t="shared" si="26"/>
        <v>Mārcis Osis</v>
      </c>
      <c r="K107" s="5" t="str">
        <f t="shared" si="27"/>
        <v>BMW 320</v>
      </c>
      <c r="L107" s="5">
        <f t="shared" si="28"/>
        <v>11</v>
      </c>
    </row>
    <row r="108" spans="1:12" s="2" customFormat="1" ht="15">
      <c r="A108" s="15">
        <v>12</v>
      </c>
      <c r="B108" s="15">
        <v>53</v>
      </c>
      <c r="C108" s="15" t="s">
        <v>138</v>
      </c>
      <c r="D108" s="16">
        <v>0.0013216435185185187</v>
      </c>
      <c r="E108" s="16">
        <v>0.0002824074074074074</v>
      </c>
      <c r="F108" s="15" t="s">
        <v>134</v>
      </c>
      <c r="I108" s="5">
        <f t="shared" si="26"/>
        <v>53</v>
      </c>
      <c r="J108" s="5" t="str">
        <f t="shared" si="26"/>
        <v>Kārlis Šostaks</v>
      </c>
      <c r="K108" s="5" t="str">
        <f t="shared" si="27"/>
        <v>BMW 323</v>
      </c>
      <c r="L108" s="5">
        <f t="shared" si="28"/>
        <v>12</v>
      </c>
    </row>
    <row r="109" spans="1:20" s="2" customFormat="1" ht="15">
      <c r="A109" s="15">
        <v>4</v>
      </c>
      <c r="B109" s="15">
        <v>56</v>
      </c>
      <c r="C109" s="15" t="s">
        <v>126</v>
      </c>
      <c r="D109" s="16">
        <v>0.0010846064814814815</v>
      </c>
      <c r="E109" s="16">
        <v>4.537037037037037E-05</v>
      </c>
      <c r="F109" s="15" t="s">
        <v>123</v>
      </c>
      <c r="I109" s="5">
        <f t="shared" si="26"/>
        <v>56</v>
      </c>
      <c r="J109" s="5" t="str">
        <f t="shared" si="26"/>
        <v>Gundars Tīdmanis</v>
      </c>
      <c r="K109" s="5" t="str">
        <f t="shared" si="27"/>
        <v>BMW 325</v>
      </c>
      <c r="L109" s="5">
        <f t="shared" si="28"/>
        <v>4</v>
      </c>
      <c r="O109" s="15"/>
      <c r="P109" s="15"/>
      <c r="Q109" s="15"/>
      <c r="R109" s="29"/>
      <c r="S109" s="15"/>
      <c r="T109" s="15"/>
    </row>
    <row r="110" spans="1:20" s="2" customFormat="1" ht="15">
      <c r="A110" s="15">
        <v>1</v>
      </c>
      <c r="B110" s="15">
        <v>63</v>
      </c>
      <c r="C110" s="15" t="s">
        <v>122</v>
      </c>
      <c r="D110" s="16">
        <v>0.001039236111111111</v>
      </c>
      <c r="E110" s="16"/>
      <c r="F110" s="15" t="s">
        <v>123</v>
      </c>
      <c r="I110" s="5">
        <f t="shared" si="26"/>
        <v>63</v>
      </c>
      <c r="J110" s="5" t="str">
        <f t="shared" si="26"/>
        <v>Jānis Ivanovskis</v>
      </c>
      <c r="K110" s="5" t="str">
        <f t="shared" si="27"/>
        <v>BMW 325</v>
      </c>
      <c r="L110" s="5">
        <f t="shared" si="28"/>
        <v>1</v>
      </c>
      <c r="O110" s="15"/>
      <c r="P110" s="15"/>
      <c r="Q110" s="15"/>
      <c r="R110" s="29"/>
      <c r="S110" s="29"/>
      <c r="T110" s="15"/>
    </row>
    <row r="111" spans="1:20" s="2" customFormat="1" ht="15">
      <c r="A111" s="15">
        <v>9</v>
      </c>
      <c r="B111" s="15">
        <v>64</v>
      </c>
      <c r="C111" s="15" t="s">
        <v>133</v>
      </c>
      <c r="D111" s="16">
        <v>0.0011954861111111111</v>
      </c>
      <c r="E111" s="16">
        <v>0.00015625</v>
      </c>
      <c r="F111" s="15" t="s">
        <v>134</v>
      </c>
      <c r="I111" s="5">
        <f>B111</f>
        <v>64</v>
      </c>
      <c r="J111" s="5" t="str">
        <f>C111</f>
        <v>Elmārs Tikums</v>
      </c>
      <c r="K111" s="5" t="str">
        <f>F111</f>
        <v>BMW 323</v>
      </c>
      <c r="L111" s="5">
        <f>A111</f>
        <v>9</v>
      </c>
      <c r="O111" s="15"/>
      <c r="P111" s="15"/>
      <c r="Q111" s="15"/>
      <c r="R111" s="29"/>
      <c r="S111" s="29"/>
      <c r="T111" s="15"/>
    </row>
    <row r="112" spans="1:20" s="2" customFormat="1" ht="15">
      <c r="A112" s="3"/>
      <c r="B112" s="3"/>
      <c r="C112" s="3"/>
      <c r="D112" s="8"/>
      <c r="E112" s="8"/>
      <c r="F112" s="3"/>
      <c r="I112" s="3"/>
      <c r="J112" s="3"/>
      <c r="K112" s="3"/>
      <c r="L112" s="3"/>
      <c r="O112" s="15"/>
      <c r="P112" s="15"/>
      <c r="Q112" s="15"/>
      <c r="R112" s="29"/>
      <c r="S112" s="29"/>
      <c r="T112" s="15"/>
    </row>
    <row r="113" spans="1:20" s="2" customFormat="1" ht="15">
      <c r="A113" s="3"/>
      <c r="B113" s="3"/>
      <c r="C113" s="3"/>
      <c r="D113" s="8"/>
      <c r="E113" s="8"/>
      <c r="F113" s="3"/>
      <c r="I113" s="3"/>
      <c r="J113" s="3"/>
      <c r="K113" s="3"/>
      <c r="L113" s="3"/>
      <c r="O113" s="15"/>
      <c r="P113" s="15"/>
      <c r="Q113" s="15"/>
      <c r="R113" s="29"/>
      <c r="S113" s="29"/>
      <c r="T113" s="15"/>
    </row>
    <row r="114" spans="1:20" s="2" customFormat="1" ht="15">
      <c r="A114" s="1" t="s">
        <v>13</v>
      </c>
      <c r="B114" s="1"/>
      <c r="C114" s="1"/>
      <c r="D114" s="8"/>
      <c r="E114" s="8"/>
      <c r="F114" s="1"/>
      <c r="I114" s="1" t="str">
        <f>A114</f>
        <v>VAZ Historic Open</v>
      </c>
      <c r="J114" s="3"/>
      <c r="K114" s="3"/>
      <c r="O114" s="15"/>
      <c r="P114" s="15"/>
      <c r="Q114" s="15"/>
      <c r="R114" s="29"/>
      <c r="S114" s="29"/>
      <c r="T114" s="15"/>
    </row>
    <row r="115" spans="1:20" ht="15">
      <c r="A115" s="3" t="s">
        <v>3</v>
      </c>
      <c r="B115" s="3" t="s">
        <v>4</v>
      </c>
      <c r="C115" s="3" t="s">
        <v>0</v>
      </c>
      <c r="D115" s="8" t="s">
        <v>5</v>
      </c>
      <c r="E115" s="8" t="s">
        <v>6</v>
      </c>
      <c r="F115" s="3" t="s">
        <v>1</v>
      </c>
      <c r="I115" s="3" t="str">
        <f>B115</f>
        <v>Nr</v>
      </c>
      <c r="J115" s="3" t="str">
        <f>C115</f>
        <v>Braucējs</v>
      </c>
      <c r="K115" s="3" t="str">
        <f>F115</f>
        <v>Auto</v>
      </c>
      <c r="L115" s="3" t="str">
        <f>A115</f>
        <v>Vieta</v>
      </c>
      <c r="O115" s="15"/>
      <c r="P115" s="15"/>
      <c r="Q115" s="15"/>
      <c r="R115" s="29"/>
      <c r="S115" s="29"/>
      <c r="T115" s="15"/>
    </row>
    <row r="116" spans="1:20" ht="15">
      <c r="A116" s="3">
        <v>8</v>
      </c>
      <c r="B116" s="3">
        <v>4</v>
      </c>
      <c r="C116" s="3" t="s">
        <v>153</v>
      </c>
      <c r="D116" s="8">
        <v>0.001292361111111111</v>
      </c>
      <c r="E116" s="8">
        <v>0.00016932870370370374</v>
      </c>
      <c r="F116" s="3" t="s">
        <v>154</v>
      </c>
      <c r="I116" s="5">
        <f>B116</f>
        <v>4</v>
      </c>
      <c r="J116" s="5" t="str">
        <f>C116</f>
        <v>Ralfs Jānis Grīnfelds</v>
      </c>
      <c r="K116" s="5" t="str">
        <f>F116</f>
        <v>VAZ 2103</v>
      </c>
      <c r="L116" s="5">
        <f>A116</f>
        <v>8</v>
      </c>
      <c r="O116" s="15"/>
      <c r="P116" s="15"/>
      <c r="Q116" s="15"/>
      <c r="R116" s="29"/>
      <c r="S116" s="29"/>
      <c r="T116" s="15"/>
    </row>
    <row r="117" spans="1:20" ht="15">
      <c r="A117" s="3">
        <v>7</v>
      </c>
      <c r="B117" s="3">
        <v>34</v>
      </c>
      <c r="C117" s="3" t="s">
        <v>151</v>
      </c>
      <c r="D117" s="8">
        <v>0.0012285879629629628</v>
      </c>
      <c r="E117" s="8">
        <v>0.00010555555555555555</v>
      </c>
      <c r="F117" s="3" t="s">
        <v>152</v>
      </c>
      <c r="I117" s="5">
        <f aca="true" t="shared" si="29" ref="I117:I122">B117</f>
        <v>34</v>
      </c>
      <c r="J117" s="5" t="str">
        <f aca="true" t="shared" si="30" ref="J117:J122">C117</f>
        <v>Roberts Loķis</v>
      </c>
      <c r="K117" s="5" t="str">
        <f aca="true" t="shared" si="31" ref="K117:K122">F117</f>
        <v>LADA 2105</v>
      </c>
      <c r="L117" s="5">
        <f aca="true" t="shared" si="32" ref="L117:L122">A117</f>
        <v>7</v>
      </c>
      <c r="O117" s="15"/>
      <c r="P117" s="15"/>
      <c r="Q117" s="15"/>
      <c r="R117" s="29"/>
      <c r="S117" s="29"/>
      <c r="T117" s="15"/>
    </row>
    <row r="118" spans="1:20" s="1" customFormat="1" ht="15">
      <c r="A118" s="3">
        <v>4</v>
      </c>
      <c r="B118" s="3">
        <v>35</v>
      </c>
      <c r="C118" s="3" t="s">
        <v>146</v>
      </c>
      <c r="D118" s="8">
        <v>0.0011582175925925924</v>
      </c>
      <c r="E118" s="8">
        <v>3.518518518518518E-05</v>
      </c>
      <c r="F118" s="3" t="s">
        <v>147</v>
      </c>
      <c r="I118" s="5">
        <f t="shared" si="29"/>
        <v>35</v>
      </c>
      <c r="J118" s="5" t="str">
        <f t="shared" si="30"/>
        <v>Raivis Grīnfelds</v>
      </c>
      <c r="K118" s="5" t="str">
        <f t="shared" si="31"/>
        <v>Vaz 210396</v>
      </c>
      <c r="L118" s="5">
        <f t="shared" si="32"/>
        <v>4</v>
      </c>
      <c r="O118" s="15"/>
      <c r="P118" s="15"/>
      <c r="Q118" s="15"/>
      <c r="R118" s="29"/>
      <c r="S118" s="29"/>
      <c r="T118" s="15"/>
    </row>
    <row r="119" spans="1:20" ht="15">
      <c r="A119" s="3">
        <v>3</v>
      </c>
      <c r="B119" s="3">
        <v>36</v>
      </c>
      <c r="C119" s="3" t="s">
        <v>144</v>
      </c>
      <c r="D119" s="8">
        <v>0.0011552083333333334</v>
      </c>
      <c r="E119" s="8">
        <v>3.217592592592593E-05</v>
      </c>
      <c r="F119" s="3" t="s">
        <v>145</v>
      </c>
      <c r="I119" s="5">
        <f t="shared" si="29"/>
        <v>36</v>
      </c>
      <c r="J119" s="5" t="str">
        <f t="shared" si="30"/>
        <v>Egils Olekts</v>
      </c>
      <c r="K119" s="5" t="str">
        <f t="shared" si="31"/>
        <v>VAZ 21061</v>
      </c>
      <c r="L119" s="5">
        <f t="shared" si="32"/>
        <v>3</v>
      </c>
      <c r="O119" s="15"/>
      <c r="P119" s="15"/>
      <c r="Q119" s="15"/>
      <c r="R119" s="29"/>
      <c r="S119" s="29"/>
      <c r="T119" s="15"/>
    </row>
    <row r="120" spans="1:20" ht="15">
      <c r="A120" s="3">
        <v>6</v>
      </c>
      <c r="B120" s="3">
        <v>37</v>
      </c>
      <c r="C120" s="3" t="s">
        <v>149</v>
      </c>
      <c r="D120" s="8">
        <v>0.0011943287037037037</v>
      </c>
      <c r="E120" s="8">
        <v>7.12962962962963E-05</v>
      </c>
      <c r="F120" s="3" t="s">
        <v>150</v>
      </c>
      <c r="I120" s="5">
        <f t="shared" si="29"/>
        <v>37</v>
      </c>
      <c r="J120" s="5" t="str">
        <f t="shared" si="30"/>
        <v>Gatis Liepiņš</v>
      </c>
      <c r="K120" s="5" t="str">
        <f t="shared" si="31"/>
        <v>VAZ 2107</v>
      </c>
      <c r="L120" s="5">
        <f t="shared" si="32"/>
        <v>6</v>
      </c>
      <c r="O120" s="15"/>
      <c r="P120" s="15"/>
      <c r="Q120" s="15"/>
      <c r="R120" s="29"/>
      <c r="S120" s="29"/>
      <c r="T120" s="15"/>
    </row>
    <row r="121" spans="1:20" ht="15">
      <c r="A121" s="3">
        <v>1</v>
      </c>
      <c r="B121" s="3">
        <v>38</v>
      </c>
      <c r="C121" s="3" t="s">
        <v>140</v>
      </c>
      <c r="D121" s="8">
        <v>0.0011230324074074074</v>
      </c>
      <c r="F121" s="3" t="s">
        <v>141</v>
      </c>
      <c r="I121" s="5">
        <f t="shared" si="29"/>
        <v>38</v>
      </c>
      <c r="J121" s="5" t="str">
        <f t="shared" si="30"/>
        <v>Edgars Grīnītis</v>
      </c>
      <c r="K121" s="5" t="str">
        <f t="shared" si="31"/>
        <v>VAZ 2105</v>
      </c>
      <c r="L121" s="5">
        <f t="shared" si="32"/>
        <v>1</v>
      </c>
      <c r="O121" s="15"/>
      <c r="P121" s="15"/>
      <c r="Q121" s="15"/>
      <c r="R121" s="29"/>
      <c r="S121" s="29"/>
      <c r="T121" s="15"/>
    </row>
    <row r="122" spans="1:12" ht="15">
      <c r="A122" s="3">
        <v>2</v>
      </c>
      <c r="B122" s="3">
        <v>39</v>
      </c>
      <c r="C122" s="3" t="s">
        <v>142</v>
      </c>
      <c r="D122" s="8">
        <v>0.0011267361111111111</v>
      </c>
      <c r="E122" s="8">
        <v>3.7037037037037033E-06</v>
      </c>
      <c r="F122" s="3" t="s">
        <v>143</v>
      </c>
      <c r="I122" s="5">
        <f t="shared" si="29"/>
        <v>39</v>
      </c>
      <c r="J122" s="5" t="str">
        <f t="shared" si="30"/>
        <v>Kalvis Tēts</v>
      </c>
      <c r="K122" s="5" t="str">
        <f t="shared" si="31"/>
        <v>VAZ 2101</v>
      </c>
      <c r="L122" s="5">
        <f t="shared" si="32"/>
        <v>2</v>
      </c>
    </row>
    <row r="123" spans="1:12" ht="15">
      <c r="A123" s="3">
        <v>5</v>
      </c>
      <c r="B123" s="3">
        <v>54</v>
      </c>
      <c r="C123" s="3" t="s">
        <v>148</v>
      </c>
      <c r="D123" s="8">
        <v>0.0011898148148148148</v>
      </c>
      <c r="E123" s="8">
        <v>6.678240740740741E-05</v>
      </c>
      <c r="F123" s="3" t="s">
        <v>141</v>
      </c>
      <c r="I123" s="5">
        <f>B123</f>
        <v>54</v>
      </c>
      <c r="J123" s="5" t="str">
        <f>C123</f>
        <v>Arvis Grīnītis</v>
      </c>
      <c r="K123" s="5" t="str">
        <f>F123</f>
        <v>VAZ 2105</v>
      </c>
      <c r="L123" s="5">
        <f>A123</f>
        <v>5</v>
      </c>
    </row>
    <row r="124" spans="9:12" ht="15">
      <c r="I124" s="3"/>
      <c r="J124" s="3"/>
      <c r="K124" s="3"/>
      <c r="L124" s="3"/>
    </row>
    <row r="125" spans="9:18" ht="15">
      <c r="I125" s="3"/>
      <c r="J125" s="3"/>
      <c r="K125" s="3"/>
      <c r="L125" s="3"/>
      <c r="R125" s="4"/>
    </row>
    <row r="126" spans="9:19" ht="15">
      <c r="I126" s="3"/>
      <c r="J126" s="3"/>
      <c r="K126" s="3"/>
      <c r="L126" s="3"/>
      <c r="R126" s="4"/>
      <c r="S126" s="4"/>
    </row>
    <row r="127" spans="9:19" ht="15">
      <c r="I127" s="3"/>
      <c r="J127" s="3"/>
      <c r="K127" s="3"/>
      <c r="L127" s="3"/>
      <c r="R127" s="4"/>
      <c r="S127" s="4"/>
    </row>
    <row r="128" spans="9:19" ht="15">
      <c r="I128" s="3"/>
      <c r="J128" s="3"/>
      <c r="K128" s="3"/>
      <c r="L128" s="3"/>
      <c r="R128" s="4"/>
      <c r="S128" s="4"/>
    </row>
    <row r="129" spans="9:19" ht="15">
      <c r="I129" s="3"/>
      <c r="J129" s="3"/>
      <c r="K129" s="3"/>
      <c r="L129" s="3"/>
      <c r="R129" s="4"/>
      <c r="S129" s="4"/>
    </row>
    <row r="130" spans="9:19" ht="15">
      <c r="I130" s="3"/>
      <c r="J130" s="3"/>
      <c r="K130" s="3"/>
      <c r="L130" s="3"/>
      <c r="R130" s="4"/>
      <c r="S130" s="4"/>
    </row>
    <row r="131" spans="9:19" ht="15">
      <c r="I131" s="3"/>
      <c r="J131" s="3"/>
      <c r="K131" s="3"/>
      <c r="L131" s="3"/>
      <c r="R131" s="4"/>
      <c r="S131" s="4"/>
    </row>
    <row r="132" spans="9:19" ht="15">
      <c r="I132" s="3"/>
      <c r="J132" s="3"/>
      <c r="K132" s="3"/>
      <c r="L132" s="3"/>
      <c r="R132" s="4"/>
      <c r="S132" s="4"/>
    </row>
    <row r="136" spans="18:21" ht="15">
      <c r="R136" s="4"/>
      <c r="U136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19.140625" style="3" bestFit="1" customWidth="1"/>
    <col min="4" max="4" width="9.140625" style="8" customWidth="1"/>
    <col min="5" max="5" width="12.28125" style="8" customWidth="1"/>
    <col min="6" max="6" width="18.57421875" style="3" bestFit="1" customWidth="1"/>
    <col min="7" max="16384" width="9.140625" style="3" customWidth="1"/>
  </cols>
  <sheetData>
    <row r="1" ht="15">
      <c r="I1" s="3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16</v>
      </c>
    </row>
    <row r="4" spans="1:12" ht="15">
      <c r="A4" s="3">
        <v>5</v>
      </c>
      <c r="B4" s="3">
        <v>7</v>
      </c>
      <c r="C4" s="4" t="s">
        <v>29</v>
      </c>
      <c r="D4" s="8">
        <v>0.0012145833333333334</v>
      </c>
      <c r="E4" s="8">
        <v>0.00014872685185185185</v>
      </c>
      <c r="F4" s="3" t="s">
        <v>22</v>
      </c>
      <c r="I4" s="5">
        <f aca="true" t="shared" si="0" ref="I4:J9">B4</f>
        <v>7</v>
      </c>
      <c r="J4" s="5" t="str">
        <f t="shared" si="0"/>
        <v>Kārlis Amatnieks</v>
      </c>
      <c r="K4" s="5" t="str">
        <f aca="true" t="shared" si="1" ref="K4:K9">F4</f>
        <v>VW Golf II</v>
      </c>
      <c r="L4" s="5">
        <f aca="true" t="shared" si="2" ref="L4:L9">A4</f>
        <v>5</v>
      </c>
    </row>
    <row r="5" spans="1:12" ht="15">
      <c r="A5" s="3">
        <v>4</v>
      </c>
      <c r="B5" s="3">
        <v>48</v>
      </c>
      <c r="C5" s="4" t="s">
        <v>23</v>
      </c>
      <c r="D5" s="8">
        <v>0.0011510416666666667</v>
      </c>
      <c r="E5" s="8">
        <v>8.51851851851852E-05</v>
      </c>
      <c r="F5" s="3" t="s">
        <v>24</v>
      </c>
      <c r="I5" s="5">
        <f t="shared" si="0"/>
        <v>48</v>
      </c>
      <c r="J5" s="5" t="str">
        <f t="shared" si="0"/>
        <v>Normunds Vītols</v>
      </c>
      <c r="K5" s="5" t="str">
        <f t="shared" si="1"/>
        <v>VW Golf-2</v>
      </c>
      <c r="L5" s="5">
        <f t="shared" si="2"/>
        <v>4</v>
      </c>
    </row>
    <row r="6" spans="1:12" ht="15">
      <c r="A6" s="3">
        <v>7</v>
      </c>
      <c r="B6" s="3">
        <v>49</v>
      </c>
      <c r="C6" s="3" t="s">
        <v>28</v>
      </c>
      <c r="D6" s="8">
        <v>0.0012646990740740741</v>
      </c>
      <c r="E6" s="8">
        <v>0.00019884259259259258</v>
      </c>
      <c r="F6" s="3" t="s">
        <v>22</v>
      </c>
      <c r="I6" s="5">
        <f t="shared" si="0"/>
        <v>49</v>
      </c>
      <c r="J6" s="5" t="str">
        <f t="shared" si="0"/>
        <v>Raitis Cīrulis</v>
      </c>
      <c r="K6" s="5" t="str">
        <f t="shared" si="1"/>
        <v>VW Golf II</v>
      </c>
      <c r="L6" s="5">
        <f t="shared" si="2"/>
        <v>7</v>
      </c>
    </row>
    <row r="7" spans="1:12" ht="15">
      <c r="A7" s="3">
        <v>8</v>
      </c>
      <c r="B7" s="3">
        <v>50</v>
      </c>
      <c r="C7" s="3" t="s">
        <v>19</v>
      </c>
      <c r="D7" s="8">
        <v>0.0021658564814814817</v>
      </c>
      <c r="E7" s="8">
        <v>0.0011</v>
      </c>
      <c r="F7" s="3" t="s">
        <v>20</v>
      </c>
      <c r="I7" s="5">
        <f t="shared" si="0"/>
        <v>50</v>
      </c>
      <c r="J7" s="5" t="str">
        <f t="shared" si="0"/>
        <v>Edgars Kaulakāns</v>
      </c>
      <c r="K7" s="5" t="str">
        <f t="shared" si="1"/>
        <v>VW GOLF II</v>
      </c>
      <c r="L7" s="5">
        <f t="shared" si="2"/>
        <v>8</v>
      </c>
    </row>
    <row r="8" spans="1:18" ht="15">
      <c r="A8" s="3">
        <v>3</v>
      </c>
      <c r="B8" s="3">
        <v>52</v>
      </c>
      <c r="C8" s="4" t="s">
        <v>21</v>
      </c>
      <c r="D8" s="8">
        <v>0.0011204861111111112</v>
      </c>
      <c r="E8" s="8">
        <v>5.4629629629629624E-05</v>
      </c>
      <c r="F8" s="3" t="s">
        <v>22</v>
      </c>
      <c r="I8" s="5">
        <f t="shared" si="0"/>
        <v>52</v>
      </c>
      <c r="J8" s="5" t="str">
        <f t="shared" si="0"/>
        <v>Agris Kalvišs</v>
      </c>
      <c r="K8" s="5" t="str">
        <f t="shared" si="1"/>
        <v>VW Golf II</v>
      </c>
      <c r="L8" s="5">
        <f t="shared" si="2"/>
        <v>3</v>
      </c>
      <c r="Q8" s="4"/>
      <c r="R8" s="4"/>
    </row>
    <row r="9" spans="1:18" ht="15">
      <c r="A9" s="3">
        <v>6</v>
      </c>
      <c r="B9" s="3">
        <v>55</v>
      </c>
      <c r="C9" s="4" t="s">
        <v>25</v>
      </c>
      <c r="D9" s="8">
        <v>0.001229513888888889</v>
      </c>
      <c r="E9" s="8">
        <v>0.0001636574074074074</v>
      </c>
      <c r="F9" s="3" t="s">
        <v>26</v>
      </c>
      <c r="I9" s="5">
        <f t="shared" si="0"/>
        <v>55</v>
      </c>
      <c r="J9" s="5" t="str">
        <f t="shared" si="0"/>
        <v>Jānis Gustāns</v>
      </c>
      <c r="K9" s="5" t="str">
        <f t="shared" si="1"/>
        <v>Toyota mr2</v>
      </c>
      <c r="L9" s="5">
        <f t="shared" si="2"/>
        <v>6</v>
      </c>
      <c r="Q9" s="4"/>
      <c r="R9" s="4"/>
    </row>
    <row r="10" spans="1:19" ht="15">
      <c r="A10" s="3">
        <v>1</v>
      </c>
      <c r="B10" s="3">
        <v>65</v>
      </c>
      <c r="C10" s="4" t="s">
        <v>27</v>
      </c>
      <c r="D10" s="8">
        <v>0.0010658564814814814</v>
      </c>
      <c r="F10" s="3" t="s">
        <v>22</v>
      </c>
      <c r="I10" s="5">
        <f>B10</f>
        <v>65</v>
      </c>
      <c r="J10" s="5" t="str">
        <f>C10</f>
        <v>Ainārs Skaidiņš</v>
      </c>
      <c r="K10" s="5" t="str">
        <f>F10</f>
        <v>VW Golf II</v>
      </c>
      <c r="L10" s="5">
        <f>A10</f>
        <v>1</v>
      </c>
      <c r="Q10" s="4"/>
      <c r="R10" s="4"/>
      <c r="S10" s="4"/>
    </row>
    <row r="11" spans="1:19" ht="15">
      <c r="A11" s="3">
        <v>1</v>
      </c>
      <c r="B11" s="3">
        <v>93</v>
      </c>
      <c r="C11" s="4" t="s">
        <v>31</v>
      </c>
      <c r="D11" s="8">
        <v>0.0010658564814814814</v>
      </c>
      <c r="F11" s="3" t="s">
        <v>20</v>
      </c>
      <c r="I11" s="5">
        <f>B11</f>
        <v>93</v>
      </c>
      <c r="J11" s="5" t="str">
        <f>C11</f>
        <v>Kristaps Grunte</v>
      </c>
      <c r="K11" s="5" t="str">
        <f>F11</f>
        <v>VW GOLF II</v>
      </c>
      <c r="L11" s="5">
        <f>A11</f>
        <v>1</v>
      </c>
      <c r="Q11" s="4"/>
      <c r="R11" s="4"/>
      <c r="S11" s="4"/>
    </row>
    <row r="12" spans="1:19" ht="15">
      <c r="A12" s="3" t="s">
        <v>30</v>
      </c>
      <c r="B12" s="3">
        <v>97</v>
      </c>
      <c r="C12" s="4" t="s">
        <v>155</v>
      </c>
      <c r="D12" s="8" t="s">
        <v>30</v>
      </c>
      <c r="F12" s="3" t="s">
        <v>20</v>
      </c>
      <c r="I12" s="5">
        <f>B12</f>
        <v>97</v>
      </c>
      <c r="J12" s="5" t="str">
        <f>C12</f>
        <v>Aivars Orenišs</v>
      </c>
      <c r="K12" s="5" t="str">
        <f>F12</f>
        <v>VW GOLF II</v>
      </c>
      <c r="L12" s="5" t="str">
        <f>A12</f>
        <v>DNF</v>
      </c>
      <c r="Q12" s="4"/>
      <c r="R12" s="4"/>
      <c r="S12" s="4"/>
    </row>
    <row r="13" spans="3:19" ht="15">
      <c r="C13" s="4"/>
      <c r="Q13" s="4"/>
      <c r="R13" s="4"/>
      <c r="S13" s="4"/>
    </row>
    <row r="14" spans="17:19" ht="15">
      <c r="Q14" s="4"/>
      <c r="R14" s="4"/>
      <c r="S14" s="4"/>
    </row>
    <row r="15" spans="1:19" ht="15">
      <c r="A15" s="1" t="s">
        <v>7</v>
      </c>
      <c r="B15" s="1"/>
      <c r="C15" s="1"/>
      <c r="F15" s="1"/>
      <c r="I15" s="1" t="str">
        <f>A15</f>
        <v>  4WD  </v>
      </c>
      <c r="R15" s="4"/>
      <c r="S15" s="4"/>
    </row>
    <row r="16" spans="1:19" ht="15">
      <c r="A16" s="3" t="s">
        <v>3</v>
      </c>
      <c r="B16" s="3" t="s">
        <v>4</v>
      </c>
      <c r="C16" s="3" t="s">
        <v>0</v>
      </c>
      <c r="D16" s="8" t="s">
        <v>5</v>
      </c>
      <c r="E16" s="8" t="s">
        <v>6</v>
      </c>
      <c r="F16" s="3" t="s">
        <v>1</v>
      </c>
      <c r="I16" s="3" t="str">
        <f aca="true" t="shared" si="3" ref="I16:J25">B16</f>
        <v>Nr</v>
      </c>
      <c r="J16" s="3" t="str">
        <f t="shared" si="3"/>
        <v>Braucējs</v>
      </c>
      <c r="K16" s="3" t="str">
        <f aca="true" t="shared" si="4" ref="K16:K25">F16</f>
        <v>Auto</v>
      </c>
      <c r="L16" s="3" t="str">
        <f aca="true" t="shared" si="5" ref="L16:L25">A16</f>
        <v>Vieta</v>
      </c>
      <c r="R16" s="4"/>
      <c r="S16" s="4"/>
    </row>
    <row r="17" spans="1:16" s="1" customFormat="1" ht="15">
      <c r="A17" s="15">
        <v>4</v>
      </c>
      <c r="B17" s="15">
        <v>57</v>
      </c>
      <c r="C17" s="29" t="s">
        <v>34</v>
      </c>
      <c r="D17" s="16">
        <v>0.001069675925925926</v>
      </c>
      <c r="E17" s="16">
        <v>7.627314814814813E-05</v>
      </c>
      <c r="F17" s="15" t="s">
        <v>33</v>
      </c>
      <c r="G17" s="3"/>
      <c r="H17" s="3"/>
      <c r="I17" s="5">
        <f t="shared" si="3"/>
        <v>57</v>
      </c>
      <c r="J17" s="5" t="str">
        <f t="shared" si="3"/>
        <v>Valts Zvaigzne</v>
      </c>
      <c r="K17" s="5" t="str">
        <f t="shared" si="4"/>
        <v>Subaru Impreza</v>
      </c>
      <c r="L17" s="5">
        <f t="shared" si="5"/>
        <v>4</v>
      </c>
      <c r="P17" s="3"/>
    </row>
    <row r="18" spans="1:17" ht="15">
      <c r="A18" s="3">
        <v>1</v>
      </c>
      <c r="B18" s="3">
        <v>58</v>
      </c>
      <c r="C18" s="4" t="s">
        <v>32</v>
      </c>
      <c r="D18" s="8">
        <v>0.0009934027777777777</v>
      </c>
      <c r="F18" s="4" t="s">
        <v>33</v>
      </c>
      <c r="I18" s="5">
        <f t="shared" si="3"/>
        <v>58</v>
      </c>
      <c r="J18" s="5" t="str">
        <f t="shared" si="3"/>
        <v>Artis Upītis</v>
      </c>
      <c r="K18" s="5" t="str">
        <f>F18</f>
        <v>Subaru Impreza</v>
      </c>
      <c r="L18" s="5">
        <f>A18</f>
        <v>1</v>
      </c>
      <c r="Q18" s="4"/>
    </row>
    <row r="19" spans="1:18" ht="15">
      <c r="A19" s="15">
        <v>7</v>
      </c>
      <c r="B19" s="15">
        <v>60</v>
      </c>
      <c r="C19" s="29" t="s">
        <v>37</v>
      </c>
      <c r="D19" s="16">
        <v>0.0011067129629629628</v>
      </c>
      <c r="E19" s="16">
        <v>0.00011331018518518516</v>
      </c>
      <c r="F19" s="15" t="s">
        <v>38</v>
      </c>
      <c r="I19" s="5">
        <f t="shared" si="3"/>
        <v>60</v>
      </c>
      <c r="J19" s="5" t="str">
        <f t="shared" si="3"/>
        <v>Niks Kanders</v>
      </c>
      <c r="K19" s="5" t="str">
        <f>F19</f>
        <v>Audi 80 Quattro</v>
      </c>
      <c r="L19" s="5">
        <f>A19</f>
        <v>7</v>
      </c>
      <c r="Q19" s="4"/>
      <c r="R19" s="4"/>
    </row>
    <row r="20" spans="1:18" ht="15">
      <c r="A20" s="15">
        <v>3</v>
      </c>
      <c r="B20" s="15">
        <v>61</v>
      </c>
      <c r="C20" s="15" t="s">
        <v>45</v>
      </c>
      <c r="D20" s="16">
        <v>0.0010185185185185186</v>
      </c>
      <c r="E20" s="16">
        <v>2.511574074074074E-05</v>
      </c>
      <c r="F20" s="15" t="s">
        <v>36</v>
      </c>
      <c r="I20" s="5">
        <f t="shared" si="3"/>
        <v>61</v>
      </c>
      <c r="J20" s="5" t="str">
        <f t="shared" si="3"/>
        <v>Mārcis Druva</v>
      </c>
      <c r="K20" s="5" t="str">
        <f>F20</f>
        <v>BMW 325ix</v>
      </c>
      <c r="L20" s="5">
        <f>A20</f>
        <v>3</v>
      </c>
      <c r="Q20" s="4"/>
      <c r="R20" s="4"/>
    </row>
    <row r="21" spans="1:18" ht="15">
      <c r="A21" s="15">
        <v>9</v>
      </c>
      <c r="B21" s="15">
        <v>62</v>
      </c>
      <c r="C21" s="15" t="s">
        <v>43</v>
      </c>
      <c r="D21" s="16">
        <v>0.001150462962962963</v>
      </c>
      <c r="E21" s="16">
        <v>0.00015706018518518518</v>
      </c>
      <c r="F21" s="15" t="s">
        <v>42</v>
      </c>
      <c r="I21" s="5">
        <f t="shared" si="3"/>
        <v>62</v>
      </c>
      <c r="J21" s="5" t="str">
        <f t="shared" si="3"/>
        <v>Andris Puriņš</v>
      </c>
      <c r="K21" s="5" t="str">
        <f>F21</f>
        <v>Subaru</v>
      </c>
      <c r="L21" s="5">
        <f>A21</f>
        <v>9</v>
      </c>
      <c r="Q21" s="4"/>
      <c r="R21" s="4"/>
    </row>
    <row r="22" spans="1:18" ht="15">
      <c r="A22" s="15">
        <v>2</v>
      </c>
      <c r="B22" s="15">
        <v>73</v>
      </c>
      <c r="C22" s="29" t="s">
        <v>35</v>
      </c>
      <c r="D22" s="16">
        <v>0.001000925925925926</v>
      </c>
      <c r="E22" s="16">
        <v>7.523148148148149E-06</v>
      </c>
      <c r="F22" s="15" t="s">
        <v>36</v>
      </c>
      <c r="I22" s="5">
        <f t="shared" si="3"/>
        <v>73</v>
      </c>
      <c r="J22" s="5" t="str">
        <f t="shared" si="3"/>
        <v>Mārcis Ivanovskis</v>
      </c>
      <c r="K22" s="5" t="str">
        <f t="shared" si="4"/>
        <v>BMW 325ix</v>
      </c>
      <c r="L22" s="5">
        <f t="shared" si="5"/>
        <v>2</v>
      </c>
      <c r="Q22" s="4"/>
      <c r="R22" s="4"/>
    </row>
    <row r="23" spans="1:20" ht="15">
      <c r="A23" s="15">
        <v>8</v>
      </c>
      <c r="B23" s="15">
        <v>77</v>
      </c>
      <c r="C23" s="29" t="s">
        <v>44</v>
      </c>
      <c r="D23" s="16">
        <v>0.0011325231481481481</v>
      </c>
      <c r="E23" s="16">
        <v>0.00013912037037037037</v>
      </c>
      <c r="F23" s="29" t="s">
        <v>42</v>
      </c>
      <c r="G23" s="1"/>
      <c r="H23" s="1"/>
      <c r="I23" s="5">
        <f t="shared" si="3"/>
        <v>77</v>
      </c>
      <c r="J23" s="5" t="str">
        <f t="shared" si="3"/>
        <v>Gints Bērze</v>
      </c>
      <c r="K23" s="5" t="str">
        <f t="shared" si="4"/>
        <v>Subaru</v>
      </c>
      <c r="L23" s="5">
        <f t="shared" si="5"/>
        <v>8</v>
      </c>
      <c r="Q23" s="4"/>
      <c r="R23" s="4"/>
      <c r="T23" s="4"/>
    </row>
    <row r="24" spans="1:20" ht="15">
      <c r="A24" s="15">
        <v>6</v>
      </c>
      <c r="B24" s="15">
        <v>90</v>
      </c>
      <c r="C24" s="29" t="s">
        <v>41</v>
      </c>
      <c r="D24" s="16">
        <v>0.0011043981481481482</v>
      </c>
      <c r="E24" s="16">
        <v>0.00011099537037037036</v>
      </c>
      <c r="F24" s="15" t="s">
        <v>42</v>
      </c>
      <c r="I24" s="5">
        <f t="shared" si="3"/>
        <v>90</v>
      </c>
      <c r="J24" s="5" t="str">
        <f t="shared" si="3"/>
        <v>Normunds Kazušs</v>
      </c>
      <c r="K24" s="5" t="str">
        <f t="shared" si="4"/>
        <v>Subaru</v>
      </c>
      <c r="L24" s="5">
        <f t="shared" si="5"/>
        <v>6</v>
      </c>
      <c r="O24" s="15"/>
      <c r="P24" s="15"/>
      <c r="Q24" s="29"/>
      <c r="R24" s="29"/>
      <c r="S24" s="29"/>
      <c r="T24" s="15"/>
    </row>
    <row r="25" spans="1:20" ht="15">
      <c r="A25" s="15">
        <v>5</v>
      </c>
      <c r="B25" s="15">
        <v>94</v>
      </c>
      <c r="C25" s="29" t="s">
        <v>39</v>
      </c>
      <c r="D25" s="16">
        <v>0.0011042824074074073</v>
      </c>
      <c r="E25" s="16">
        <v>0.00011087962962962965</v>
      </c>
      <c r="F25" s="15" t="s">
        <v>40</v>
      </c>
      <c r="I25" s="5">
        <f t="shared" si="3"/>
        <v>94</v>
      </c>
      <c r="J25" s="5" t="str">
        <f t="shared" si="3"/>
        <v>Kaspars Kurtišs</v>
      </c>
      <c r="K25" s="5" t="str">
        <f t="shared" si="4"/>
        <v>Audi 80</v>
      </c>
      <c r="L25" s="5">
        <f t="shared" si="5"/>
        <v>5</v>
      </c>
      <c r="O25" s="15"/>
      <c r="P25" s="15"/>
      <c r="Q25" s="15"/>
      <c r="R25" s="29"/>
      <c r="S25" s="29"/>
      <c r="T25" s="15"/>
    </row>
    <row r="26" spans="15:20" ht="15">
      <c r="O26" s="15"/>
      <c r="P26" s="15"/>
      <c r="Q26" s="29"/>
      <c r="R26" s="29"/>
      <c r="S26" s="29"/>
      <c r="T26" s="15"/>
    </row>
    <row r="27" spans="15:20" ht="15">
      <c r="O27" s="15"/>
      <c r="P27" s="15"/>
      <c r="Q27" s="29"/>
      <c r="R27" s="29"/>
      <c r="S27" s="29"/>
      <c r="T27" s="15"/>
    </row>
    <row r="28" spans="1:20" ht="15">
      <c r="A28" s="1" t="s">
        <v>8</v>
      </c>
      <c r="B28" s="1"/>
      <c r="C28" s="1"/>
      <c r="F28" s="1"/>
      <c r="I28" s="1" t="str">
        <f>A28</f>
        <v>  4WD OPEN  </v>
      </c>
      <c r="O28" s="15"/>
      <c r="P28" s="15"/>
      <c r="Q28" s="29"/>
      <c r="R28" s="29"/>
      <c r="S28" s="29"/>
      <c r="T28" s="15"/>
    </row>
    <row r="29" spans="1:20" ht="15">
      <c r="A29" s="3" t="s">
        <v>3</v>
      </c>
      <c r="B29" s="3" t="s">
        <v>4</v>
      </c>
      <c r="C29" s="3" t="s">
        <v>0</v>
      </c>
      <c r="D29" s="8" t="s">
        <v>5</v>
      </c>
      <c r="E29" s="8" t="s">
        <v>6</v>
      </c>
      <c r="F29" s="3" t="s">
        <v>1</v>
      </c>
      <c r="I29" s="3" t="str">
        <f aca="true" t="shared" si="6" ref="I29:J36">B29</f>
        <v>Nr</v>
      </c>
      <c r="J29" s="3" t="str">
        <f t="shared" si="6"/>
        <v>Braucējs</v>
      </c>
      <c r="K29" s="3" t="str">
        <f aca="true" t="shared" si="7" ref="K29:K36">F29</f>
        <v>Auto</v>
      </c>
      <c r="L29" s="3" t="str">
        <f aca="true" t="shared" si="8" ref="L29:L36">A29</f>
        <v>Vieta</v>
      </c>
      <c r="O29" s="15"/>
      <c r="P29" s="15"/>
      <c r="Q29" s="29"/>
      <c r="R29" s="29"/>
      <c r="S29" s="29"/>
      <c r="T29" s="15"/>
    </row>
    <row r="30" spans="1:20" s="1" customFormat="1" ht="15">
      <c r="A30" s="15">
        <v>1</v>
      </c>
      <c r="B30" s="15">
        <v>79</v>
      </c>
      <c r="C30" s="29" t="s">
        <v>43</v>
      </c>
      <c r="D30" s="16">
        <v>0.000985300925925926</v>
      </c>
      <c r="E30" s="16"/>
      <c r="F30" s="15" t="s">
        <v>46</v>
      </c>
      <c r="G30" s="3"/>
      <c r="H30" s="3"/>
      <c r="I30" s="5">
        <f t="shared" si="6"/>
        <v>79</v>
      </c>
      <c r="J30" s="5" t="str">
        <f t="shared" si="6"/>
        <v>Andris Puriņš</v>
      </c>
      <c r="K30" s="5" t="str">
        <f t="shared" si="7"/>
        <v>Audi Quattro</v>
      </c>
      <c r="L30" s="5">
        <f t="shared" si="8"/>
        <v>1</v>
      </c>
      <c r="O30" s="15"/>
      <c r="P30" s="15"/>
      <c r="Q30" s="29"/>
      <c r="R30" s="29"/>
      <c r="S30" s="29"/>
      <c r="T30" s="29"/>
    </row>
    <row r="31" spans="1:20" ht="15">
      <c r="A31" s="15">
        <v>7</v>
      </c>
      <c r="B31" s="15">
        <v>80</v>
      </c>
      <c r="C31" s="29" t="s">
        <v>49</v>
      </c>
      <c r="D31" s="16">
        <v>0.001355902777777778</v>
      </c>
      <c r="E31" s="16">
        <v>0.00037060185185185194</v>
      </c>
      <c r="F31" s="15" t="s">
        <v>50</v>
      </c>
      <c r="I31" s="5">
        <f t="shared" si="6"/>
        <v>80</v>
      </c>
      <c r="J31" s="5" t="str">
        <f t="shared" si="6"/>
        <v>Uldis Blūms</v>
      </c>
      <c r="K31" s="5" t="str">
        <f t="shared" si="7"/>
        <v>Mitsubishi Evo</v>
      </c>
      <c r="L31" s="5">
        <f t="shared" si="8"/>
        <v>7</v>
      </c>
      <c r="O31" s="15"/>
      <c r="P31" s="15"/>
      <c r="Q31" s="15"/>
      <c r="R31" s="29"/>
      <c r="S31" s="29"/>
      <c r="T31" s="15"/>
    </row>
    <row r="32" spans="1:12" ht="15">
      <c r="A32" s="15">
        <v>6</v>
      </c>
      <c r="B32" s="15">
        <v>81</v>
      </c>
      <c r="C32" s="29" t="s">
        <v>51</v>
      </c>
      <c r="D32" s="16">
        <v>0.0011078703703703704</v>
      </c>
      <c r="E32" s="16">
        <v>0.00012256944444444443</v>
      </c>
      <c r="F32" s="15" t="s">
        <v>40</v>
      </c>
      <c r="I32" s="5">
        <f t="shared" si="6"/>
        <v>81</v>
      </c>
      <c r="J32" s="5" t="str">
        <f t="shared" si="6"/>
        <v>Jānis Mētra</v>
      </c>
      <c r="K32" s="5" t="str">
        <f t="shared" si="7"/>
        <v>Audi 80</v>
      </c>
      <c r="L32" s="5">
        <f t="shared" si="8"/>
        <v>6</v>
      </c>
    </row>
    <row r="33" spans="1:12" ht="15">
      <c r="A33" s="15">
        <v>3</v>
      </c>
      <c r="B33" s="15">
        <v>82</v>
      </c>
      <c r="C33" s="29" t="s">
        <v>47</v>
      </c>
      <c r="D33" s="16">
        <v>0.0009997685185185185</v>
      </c>
      <c r="E33" s="16">
        <v>1.4467592592592591E-05</v>
      </c>
      <c r="F33" s="15" t="s">
        <v>33</v>
      </c>
      <c r="I33" s="5">
        <f t="shared" si="6"/>
        <v>82</v>
      </c>
      <c r="J33" s="5" t="str">
        <f t="shared" si="6"/>
        <v>Mārtiņš Mietiņš</v>
      </c>
      <c r="K33" s="5" t="str">
        <f>F33</f>
        <v>Subaru Impreza</v>
      </c>
      <c r="L33" s="5">
        <f>A33</f>
        <v>3</v>
      </c>
    </row>
    <row r="34" spans="1:17" ht="15">
      <c r="A34" s="15">
        <v>4</v>
      </c>
      <c r="B34" s="15">
        <v>83</v>
      </c>
      <c r="C34" s="29" t="s">
        <v>48</v>
      </c>
      <c r="D34" s="16">
        <v>0.0010221064814814815</v>
      </c>
      <c r="E34" s="16">
        <v>3.6805555555555556E-05</v>
      </c>
      <c r="F34" s="15" t="s">
        <v>40</v>
      </c>
      <c r="I34" s="5">
        <f t="shared" si="6"/>
        <v>83</v>
      </c>
      <c r="J34" s="5" t="str">
        <f t="shared" si="6"/>
        <v>Artis Voicišs</v>
      </c>
      <c r="K34" s="5" t="str">
        <f>F34</f>
        <v>Audi 80</v>
      </c>
      <c r="L34" s="5">
        <f>A34</f>
        <v>4</v>
      </c>
      <c r="Q34" s="4"/>
    </row>
    <row r="35" spans="1:20" ht="15">
      <c r="A35" s="15">
        <v>5</v>
      </c>
      <c r="B35" s="15">
        <v>84</v>
      </c>
      <c r="C35" s="29" t="s">
        <v>52</v>
      </c>
      <c r="D35" s="16">
        <v>0.0010560185185185184</v>
      </c>
      <c r="E35" s="16">
        <v>7.07175925925926E-05</v>
      </c>
      <c r="F35" s="15" t="s">
        <v>36</v>
      </c>
      <c r="I35" s="5">
        <f t="shared" si="6"/>
        <v>84</v>
      </c>
      <c r="J35" s="5" t="str">
        <f t="shared" si="6"/>
        <v>Arnis Dīmanis</v>
      </c>
      <c r="K35" s="5" t="str">
        <f t="shared" si="7"/>
        <v>BMW 325ix</v>
      </c>
      <c r="L35" s="5">
        <f t="shared" si="8"/>
        <v>5</v>
      </c>
      <c r="O35" s="15"/>
      <c r="P35" s="15"/>
      <c r="Q35" s="29"/>
      <c r="R35" s="29"/>
      <c r="S35" s="15"/>
      <c r="T35" s="15"/>
    </row>
    <row r="36" spans="1:20" ht="15">
      <c r="A36" s="15">
        <v>2</v>
      </c>
      <c r="B36" s="15">
        <v>91</v>
      </c>
      <c r="C36" s="29" t="s">
        <v>44</v>
      </c>
      <c r="D36" s="16">
        <v>0.000986111111111111</v>
      </c>
      <c r="E36" s="16">
        <v>8.101851851851853E-07</v>
      </c>
      <c r="F36" s="15" t="s">
        <v>46</v>
      </c>
      <c r="I36" s="5">
        <f t="shared" si="6"/>
        <v>91</v>
      </c>
      <c r="J36" s="5" t="str">
        <f t="shared" si="6"/>
        <v>Gints Bērze</v>
      </c>
      <c r="K36" s="5" t="str">
        <f t="shared" si="7"/>
        <v>Audi Quattro</v>
      </c>
      <c r="L36" s="5">
        <f t="shared" si="8"/>
        <v>2</v>
      </c>
      <c r="O36" s="15"/>
      <c r="P36" s="15"/>
      <c r="Q36" s="29"/>
      <c r="R36" s="29"/>
      <c r="S36" s="29"/>
      <c r="T36" s="15"/>
    </row>
    <row r="37" spans="1:20" s="1" customFormat="1" ht="15">
      <c r="A37" s="3"/>
      <c r="B37" s="3"/>
      <c r="C37" s="3"/>
      <c r="D37" s="8"/>
      <c r="E37" s="8"/>
      <c r="F37" s="3"/>
      <c r="G37" s="3"/>
      <c r="H37" s="3"/>
      <c r="I37" s="3"/>
      <c r="J37" s="3"/>
      <c r="K37" s="3"/>
      <c r="L37" s="3"/>
      <c r="O37" s="15"/>
      <c r="P37" s="15"/>
      <c r="Q37" s="29"/>
      <c r="R37" s="29"/>
      <c r="S37" s="29"/>
      <c r="T37" s="15"/>
    </row>
    <row r="38" spans="15:20" ht="15">
      <c r="O38" s="15"/>
      <c r="P38" s="15"/>
      <c r="Q38" s="29"/>
      <c r="R38" s="29"/>
      <c r="S38" s="29"/>
      <c r="T38" s="15"/>
    </row>
    <row r="39" spans="1:20" ht="15">
      <c r="A39" s="1" t="s">
        <v>9</v>
      </c>
      <c r="B39" s="1"/>
      <c r="C39" s="1"/>
      <c r="F39" s="1"/>
      <c r="I39" s="1" t="str">
        <f>A39</f>
        <v>  4WD+  </v>
      </c>
      <c r="O39" s="15"/>
      <c r="P39" s="15"/>
      <c r="Q39" s="29"/>
      <c r="R39" s="29"/>
      <c r="S39" s="29"/>
      <c r="T39" s="15"/>
    </row>
    <row r="40" spans="1:20" ht="15">
      <c r="A40" s="3" t="s">
        <v>3</v>
      </c>
      <c r="B40" s="3" t="s">
        <v>4</v>
      </c>
      <c r="C40" s="3" t="s">
        <v>0</v>
      </c>
      <c r="D40" s="8" t="s">
        <v>5</v>
      </c>
      <c r="E40" s="8" t="s">
        <v>6</v>
      </c>
      <c r="F40" s="3" t="s">
        <v>1</v>
      </c>
      <c r="I40" s="3" t="str">
        <f>B40</f>
        <v>Nr</v>
      </c>
      <c r="J40" s="3" t="str">
        <f>C40</f>
        <v>Braucējs</v>
      </c>
      <c r="K40" s="3" t="str">
        <f>F40</f>
        <v>Auto</v>
      </c>
      <c r="L40" s="3" t="str">
        <f>A40</f>
        <v>Vieta</v>
      </c>
      <c r="O40" s="15"/>
      <c r="P40" s="15"/>
      <c r="Q40" s="29"/>
      <c r="R40" s="29"/>
      <c r="S40" s="29"/>
      <c r="T40" s="15"/>
    </row>
    <row r="41" spans="1:20" ht="15">
      <c r="A41" s="15">
        <v>3</v>
      </c>
      <c r="B41" s="15">
        <v>59</v>
      </c>
      <c r="C41" s="29" t="s">
        <v>57</v>
      </c>
      <c r="D41" s="16">
        <v>0.0009650462962962963</v>
      </c>
      <c r="E41" s="16">
        <v>8.564814814814816E-06</v>
      </c>
      <c r="F41" s="29" t="s">
        <v>58</v>
      </c>
      <c r="I41" s="5">
        <f>B41</f>
        <v>59</v>
      </c>
      <c r="J41" s="5" t="str">
        <f>C41</f>
        <v>Toms Lielkājis</v>
      </c>
      <c r="K41" s="5" t="str">
        <f>F41</f>
        <v>Subaru STI</v>
      </c>
      <c r="L41" s="5">
        <f>A41</f>
        <v>3</v>
      </c>
      <c r="O41" s="15"/>
      <c r="P41" s="15"/>
      <c r="Q41" s="29"/>
      <c r="R41" s="29"/>
      <c r="S41" s="29"/>
      <c r="T41" s="15"/>
    </row>
    <row r="42" spans="1:18" ht="15">
      <c r="A42" s="15">
        <v>5</v>
      </c>
      <c r="B42" s="15">
        <v>66</v>
      </c>
      <c r="C42" s="15" t="s">
        <v>68</v>
      </c>
      <c r="D42" s="16">
        <v>0.000986226851851852</v>
      </c>
      <c r="E42" s="16">
        <v>2.9745370370370367E-05</v>
      </c>
      <c r="F42" s="15" t="s">
        <v>69</v>
      </c>
      <c r="I42" s="5">
        <f aca="true" t="shared" si="9" ref="I42:J56">B42</f>
        <v>66</v>
      </c>
      <c r="J42" s="5" t="str">
        <f t="shared" si="9"/>
        <v>Artis Baumanis</v>
      </c>
      <c r="K42" s="5" t="str">
        <f aca="true" t="shared" si="10" ref="K42:K56">F42</f>
        <v>Mitsubishi Evolution 9</v>
      </c>
      <c r="L42" s="5">
        <f aca="true" t="shared" si="11" ref="L42:L56">A42</f>
        <v>5</v>
      </c>
      <c r="Q42" s="4"/>
      <c r="R42" s="4"/>
    </row>
    <row r="43" spans="1:18" ht="15">
      <c r="A43" s="15">
        <v>1</v>
      </c>
      <c r="B43" s="15">
        <v>67</v>
      </c>
      <c r="C43" s="29" t="s">
        <v>54</v>
      </c>
      <c r="D43" s="16">
        <v>0.0009564814814814814</v>
      </c>
      <c r="E43" s="16"/>
      <c r="F43" s="15" t="s">
        <v>55</v>
      </c>
      <c r="I43" s="5">
        <f t="shared" si="9"/>
        <v>67</v>
      </c>
      <c r="J43" s="5" t="str">
        <f t="shared" si="9"/>
        <v>Kalvis Blūms</v>
      </c>
      <c r="K43" s="5" t="str">
        <f t="shared" si="10"/>
        <v>Mitsubishi EVO VI</v>
      </c>
      <c r="L43" s="5">
        <f t="shared" si="11"/>
        <v>1</v>
      </c>
      <c r="Q43" s="4"/>
      <c r="R43" s="4"/>
    </row>
    <row r="44" spans="1:18" ht="15">
      <c r="A44" s="15">
        <v>9</v>
      </c>
      <c r="B44" s="15">
        <v>68</v>
      </c>
      <c r="C44" s="29" t="s">
        <v>66</v>
      </c>
      <c r="D44" s="16">
        <v>0.0010090277777777777</v>
      </c>
      <c r="E44" s="16">
        <v>5.2546296296296304E-05</v>
      </c>
      <c r="F44" s="15" t="s">
        <v>67</v>
      </c>
      <c r="I44" s="5">
        <f t="shared" si="9"/>
        <v>68</v>
      </c>
      <c r="J44" s="5" t="str">
        <f t="shared" si="9"/>
        <v>Mārcis Aizkalns</v>
      </c>
      <c r="K44" s="5" t="str">
        <f t="shared" si="10"/>
        <v>Mitsubischi Evo</v>
      </c>
      <c r="L44" s="5">
        <f t="shared" si="11"/>
        <v>9</v>
      </c>
      <c r="Q44" s="4"/>
      <c r="R44" s="4"/>
    </row>
    <row r="45" spans="1:20" ht="15">
      <c r="A45" s="15">
        <v>2</v>
      </c>
      <c r="B45" s="15">
        <v>69</v>
      </c>
      <c r="C45" s="29" t="s">
        <v>53</v>
      </c>
      <c r="D45" s="16">
        <v>0.0009612268518518519</v>
      </c>
      <c r="E45" s="16">
        <v>4.74537037037037E-06</v>
      </c>
      <c r="F45" s="15" t="s">
        <v>33</v>
      </c>
      <c r="G45" s="1"/>
      <c r="H45" s="1"/>
      <c r="I45" s="5">
        <f t="shared" si="9"/>
        <v>69</v>
      </c>
      <c r="J45" s="5" t="str">
        <f t="shared" si="9"/>
        <v>Vigo Rubenis</v>
      </c>
      <c r="K45" s="5" t="str">
        <f t="shared" si="10"/>
        <v>Subaru Impreza</v>
      </c>
      <c r="L45" s="5">
        <f t="shared" si="11"/>
        <v>2</v>
      </c>
      <c r="O45" s="15"/>
      <c r="P45" s="15"/>
      <c r="Q45" s="29"/>
      <c r="R45" s="29"/>
      <c r="S45" s="15"/>
      <c r="T45" s="15"/>
    </row>
    <row r="46" spans="1:20" ht="15">
      <c r="A46" s="15">
        <v>6</v>
      </c>
      <c r="B46" s="15">
        <v>70</v>
      </c>
      <c r="C46" s="15" t="s">
        <v>34</v>
      </c>
      <c r="D46" s="16">
        <v>0.0009916666666666665</v>
      </c>
      <c r="E46" s="16">
        <v>3.518518518518518E-05</v>
      </c>
      <c r="F46" s="15" t="s">
        <v>33</v>
      </c>
      <c r="I46" s="5">
        <f t="shared" si="9"/>
        <v>70</v>
      </c>
      <c r="J46" s="5" t="str">
        <f t="shared" si="9"/>
        <v>Valts Zvaigzne</v>
      </c>
      <c r="K46" s="5" t="str">
        <f t="shared" si="10"/>
        <v>Subaru Impreza</v>
      </c>
      <c r="L46" s="5">
        <f t="shared" si="11"/>
        <v>6</v>
      </c>
      <c r="O46" s="15"/>
      <c r="P46" s="15"/>
      <c r="Q46" s="29"/>
      <c r="R46" s="29"/>
      <c r="S46" s="29"/>
      <c r="T46" s="15"/>
    </row>
    <row r="47" spans="1:20" ht="15">
      <c r="A47" s="15">
        <v>13</v>
      </c>
      <c r="B47" s="15">
        <v>71</v>
      </c>
      <c r="C47" s="29" t="s">
        <v>64</v>
      </c>
      <c r="D47" s="16">
        <v>0.0010561342592592595</v>
      </c>
      <c r="E47" s="16">
        <v>9.965277777777777E-05</v>
      </c>
      <c r="F47" s="15" t="s">
        <v>65</v>
      </c>
      <c r="I47" s="5">
        <f t="shared" si="9"/>
        <v>71</v>
      </c>
      <c r="J47" s="5" t="str">
        <f t="shared" si="9"/>
        <v>Atis Riekstiņš</v>
      </c>
      <c r="K47" s="5" t="str">
        <f t="shared" si="10"/>
        <v>subaru sti</v>
      </c>
      <c r="L47" s="5">
        <f t="shared" si="11"/>
        <v>13</v>
      </c>
      <c r="O47" s="15"/>
      <c r="P47" s="15"/>
      <c r="Q47" s="29"/>
      <c r="R47" s="29"/>
      <c r="S47" s="29"/>
      <c r="T47" s="29"/>
    </row>
    <row r="48" spans="1:20" ht="15">
      <c r="A48" s="15">
        <v>11</v>
      </c>
      <c r="B48" s="15">
        <v>72</v>
      </c>
      <c r="C48" s="29" t="s">
        <v>70</v>
      </c>
      <c r="D48" s="16">
        <v>0.001027662037037037</v>
      </c>
      <c r="E48" s="16">
        <v>7.118055555555556E-05</v>
      </c>
      <c r="F48" s="15" t="s">
        <v>71</v>
      </c>
      <c r="I48" s="5">
        <f t="shared" si="9"/>
        <v>72</v>
      </c>
      <c r="J48" s="5" t="str">
        <f t="shared" si="9"/>
        <v>Mikus Neško</v>
      </c>
      <c r="K48" s="5" t="str">
        <f t="shared" si="10"/>
        <v>subaru impreza</v>
      </c>
      <c r="L48" s="5">
        <f t="shared" si="11"/>
        <v>11</v>
      </c>
      <c r="O48" s="15"/>
      <c r="P48" s="15"/>
      <c r="Q48" s="15"/>
      <c r="R48" s="29"/>
      <c r="S48" s="29"/>
      <c r="T48" s="15"/>
    </row>
    <row r="49" spans="1:20" ht="15">
      <c r="A49" s="15">
        <v>10</v>
      </c>
      <c r="B49" s="15">
        <v>75</v>
      </c>
      <c r="C49" s="29" t="s">
        <v>62</v>
      </c>
      <c r="D49" s="16">
        <v>0.0010232638888888889</v>
      </c>
      <c r="E49" s="16">
        <v>6.678240740740741E-05</v>
      </c>
      <c r="F49" s="29" t="s">
        <v>63</v>
      </c>
      <c r="I49" s="5">
        <f t="shared" si="9"/>
        <v>75</v>
      </c>
      <c r="J49" s="5" t="str">
        <f t="shared" si="9"/>
        <v>Jānis Borševskis</v>
      </c>
      <c r="K49" s="5" t="str">
        <f t="shared" si="10"/>
        <v>Mitsubishi EVO IX</v>
      </c>
      <c r="L49" s="5">
        <f t="shared" si="11"/>
        <v>10</v>
      </c>
      <c r="O49" s="15"/>
      <c r="P49" s="15"/>
      <c r="Q49" s="15"/>
      <c r="R49" s="29"/>
      <c r="S49" s="29"/>
      <c r="T49" s="15"/>
    </row>
    <row r="50" spans="1:20" ht="15">
      <c r="A50" s="15">
        <v>7</v>
      </c>
      <c r="B50" s="15">
        <v>78</v>
      </c>
      <c r="C50" s="29" t="s">
        <v>59</v>
      </c>
      <c r="D50" s="16">
        <v>0.0009979166666666667</v>
      </c>
      <c r="E50" s="16">
        <v>4.1435185185185185E-05</v>
      </c>
      <c r="F50" s="15" t="s">
        <v>60</v>
      </c>
      <c r="I50" s="5">
        <f t="shared" si="9"/>
        <v>78</v>
      </c>
      <c r="J50" s="5" t="str">
        <f t="shared" si="9"/>
        <v>Jurģis Meisters</v>
      </c>
      <c r="K50" s="5" t="str">
        <f t="shared" si="10"/>
        <v>Mitsubishi evo 6</v>
      </c>
      <c r="L50" s="5">
        <f t="shared" si="11"/>
        <v>7</v>
      </c>
      <c r="O50" s="15"/>
      <c r="P50" s="15"/>
      <c r="Q50" s="15"/>
      <c r="R50" s="29"/>
      <c r="S50" s="29"/>
      <c r="T50" s="15"/>
    </row>
    <row r="51" spans="1:20" s="1" customFormat="1" ht="15">
      <c r="A51" s="15">
        <v>15</v>
      </c>
      <c r="B51" s="15">
        <v>85</v>
      </c>
      <c r="C51" s="29" t="s">
        <v>74</v>
      </c>
      <c r="D51" s="16">
        <v>0.001111574074074074</v>
      </c>
      <c r="E51" s="16">
        <v>0.0001550925925925926</v>
      </c>
      <c r="F51" s="15" t="s">
        <v>75</v>
      </c>
      <c r="G51" s="3"/>
      <c r="H51" s="3"/>
      <c r="I51" s="5">
        <f t="shared" si="9"/>
        <v>85</v>
      </c>
      <c r="J51" s="5" t="str">
        <f t="shared" si="9"/>
        <v>Mārtiņš Bormanis</v>
      </c>
      <c r="K51" s="5" t="str">
        <f>F51</f>
        <v>AUDI S3</v>
      </c>
      <c r="L51" s="5">
        <f>A51</f>
        <v>15</v>
      </c>
      <c r="O51" s="15"/>
      <c r="P51" s="15"/>
      <c r="Q51" s="29"/>
      <c r="R51" s="29"/>
      <c r="S51" s="29"/>
      <c r="T51" s="15"/>
    </row>
    <row r="52" spans="1:20" ht="15">
      <c r="A52" s="15">
        <v>4</v>
      </c>
      <c r="B52" s="15">
        <v>86</v>
      </c>
      <c r="C52" s="15" t="s">
        <v>122</v>
      </c>
      <c r="D52" s="16">
        <v>0.0009834490740740739</v>
      </c>
      <c r="E52" s="16">
        <v>2.6967592592592595E-05</v>
      </c>
      <c r="F52" s="15" t="s">
        <v>36</v>
      </c>
      <c r="I52" s="5">
        <f t="shared" si="9"/>
        <v>86</v>
      </c>
      <c r="J52" s="5" t="str">
        <f t="shared" si="9"/>
        <v>Jānis Ivanovskis</v>
      </c>
      <c r="K52" s="5" t="str">
        <f>F52</f>
        <v>BMW 325ix</v>
      </c>
      <c r="L52" s="5">
        <f>A52</f>
        <v>4</v>
      </c>
      <c r="O52" s="15"/>
      <c r="P52" s="15"/>
      <c r="Q52" s="29"/>
      <c r="R52" s="29"/>
      <c r="S52" s="29"/>
      <c r="T52" s="15"/>
    </row>
    <row r="53" spans="1:20" ht="15">
      <c r="A53" s="15">
        <v>12</v>
      </c>
      <c r="B53" s="15">
        <v>87</v>
      </c>
      <c r="C53" s="29" t="s">
        <v>76</v>
      </c>
      <c r="D53" s="16">
        <v>0.0010350694444444444</v>
      </c>
      <c r="E53" s="16">
        <v>7.858796296296296E-05</v>
      </c>
      <c r="F53" s="15" t="s">
        <v>77</v>
      </c>
      <c r="I53" s="5">
        <f t="shared" si="9"/>
        <v>87</v>
      </c>
      <c r="J53" s="5" t="str">
        <f t="shared" si="9"/>
        <v>Roberts Eglīte</v>
      </c>
      <c r="K53" s="5" t="str">
        <f>F53</f>
        <v>Mitsubishi Lancer Evolution</v>
      </c>
      <c r="L53" s="5">
        <f>A53</f>
        <v>12</v>
      </c>
      <c r="O53" s="15"/>
      <c r="P53" s="15"/>
      <c r="Q53" s="29"/>
      <c r="R53" s="29"/>
      <c r="S53" s="29"/>
      <c r="T53" s="15"/>
    </row>
    <row r="54" spans="1:20" ht="15">
      <c r="A54" s="15">
        <v>16</v>
      </c>
      <c r="B54" s="15">
        <v>88</v>
      </c>
      <c r="C54" s="29" t="s">
        <v>61</v>
      </c>
      <c r="D54" s="16">
        <v>0.001134375</v>
      </c>
      <c r="E54" s="16">
        <v>0.00017789351851851853</v>
      </c>
      <c r="F54" s="15" t="s">
        <v>33</v>
      </c>
      <c r="I54" s="5">
        <f t="shared" si="9"/>
        <v>88</v>
      </c>
      <c r="J54" s="5" t="str">
        <f t="shared" si="9"/>
        <v>Guntars Brauns</v>
      </c>
      <c r="K54" s="5" t="str">
        <f t="shared" si="10"/>
        <v>Subaru Impreza</v>
      </c>
      <c r="L54" s="5">
        <f t="shared" si="11"/>
        <v>16</v>
      </c>
      <c r="O54" s="15"/>
      <c r="P54" s="15"/>
      <c r="Q54" s="29"/>
      <c r="R54" s="29"/>
      <c r="S54" s="29"/>
      <c r="T54" s="29"/>
    </row>
    <row r="55" spans="1:20" ht="15">
      <c r="A55" s="15">
        <v>8</v>
      </c>
      <c r="B55" s="15">
        <v>92</v>
      </c>
      <c r="C55" s="29" t="s">
        <v>56</v>
      </c>
      <c r="D55" s="16">
        <v>0.0010065972222222223</v>
      </c>
      <c r="E55" s="16">
        <v>5.011574074074074E-05</v>
      </c>
      <c r="F55" s="15" t="s">
        <v>33</v>
      </c>
      <c r="I55" s="5">
        <f t="shared" si="9"/>
        <v>92</v>
      </c>
      <c r="J55" s="5" t="str">
        <f t="shared" si="9"/>
        <v>Rolands Kaucis</v>
      </c>
      <c r="K55" s="5" t="str">
        <f t="shared" si="10"/>
        <v>Subaru Impreza</v>
      </c>
      <c r="L55" s="5">
        <f t="shared" si="11"/>
        <v>8</v>
      </c>
      <c r="O55" s="15"/>
      <c r="P55" s="15"/>
      <c r="Q55" s="29"/>
      <c r="R55" s="29"/>
      <c r="S55" s="29"/>
      <c r="T55" s="15"/>
    </row>
    <row r="56" spans="1:20" ht="15">
      <c r="A56" s="15">
        <v>14</v>
      </c>
      <c r="B56" s="15">
        <v>95</v>
      </c>
      <c r="C56" s="29" t="s">
        <v>39</v>
      </c>
      <c r="D56" s="16">
        <v>0.001096875</v>
      </c>
      <c r="E56" s="16">
        <v>0.00014039351851851854</v>
      </c>
      <c r="F56" s="15" t="s">
        <v>40</v>
      </c>
      <c r="I56" s="5">
        <f t="shared" si="9"/>
        <v>95</v>
      </c>
      <c r="J56" s="5" t="str">
        <f t="shared" si="9"/>
        <v>Kaspars Kurtišs</v>
      </c>
      <c r="K56" s="5" t="str">
        <f t="shared" si="10"/>
        <v>Audi 80</v>
      </c>
      <c r="L56" s="5">
        <f t="shared" si="11"/>
        <v>14</v>
      </c>
      <c r="O56" s="15"/>
      <c r="P56" s="15"/>
      <c r="Q56" s="29"/>
      <c r="R56" s="29"/>
      <c r="S56" s="29"/>
      <c r="T56" s="15"/>
    </row>
    <row r="57" spans="1:20" ht="15">
      <c r="A57" s="3" t="s">
        <v>30</v>
      </c>
      <c r="B57" s="3">
        <v>96</v>
      </c>
      <c r="C57" s="4" t="s">
        <v>72</v>
      </c>
      <c r="D57" s="8" t="s">
        <v>30</v>
      </c>
      <c r="F57" s="3" t="s">
        <v>73</v>
      </c>
      <c r="I57" s="5">
        <f>B57</f>
        <v>96</v>
      </c>
      <c r="J57" s="5" t="str">
        <f>C57</f>
        <v>Mārtiņš Maizītis</v>
      </c>
      <c r="K57" s="5" t="str">
        <f>F57</f>
        <v>Mitsubishi EVO</v>
      </c>
      <c r="L57" s="5" t="str">
        <f>A57</f>
        <v>DNF</v>
      </c>
      <c r="O57" s="15"/>
      <c r="P57" s="15"/>
      <c r="Q57" s="29"/>
      <c r="R57" s="29"/>
      <c r="S57" s="29"/>
      <c r="T57" s="15"/>
    </row>
    <row r="58" spans="9:20" ht="15">
      <c r="I58" s="6"/>
      <c r="J58" s="6"/>
      <c r="K58" s="6"/>
      <c r="L58" s="6"/>
      <c r="O58" s="15"/>
      <c r="P58" s="15"/>
      <c r="Q58" s="29"/>
      <c r="R58" s="29"/>
      <c r="S58" s="29"/>
      <c r="T58" s="15"/>
    </row>
    <row r="59" spans="6:20" ht="15">
      <c r="F59" s="1"/>
      <c r="O59" s="15"/>
      <c r="P59" s="15"/>
      <c r="Q59" s="29"/>
      <c r="R59" s="29"/>
      <c r="S59" s="29"/>
      <c r="T59" s="15"/>
    </row>
    <row r="60" spans="1:20" ht="15">
      <c r="A60" s="1" t="s">
        <v>10</v>
      </c>
      <c r="B60" s="1"/>
      <c r="C60" s="1"/>
      <c r="F60" s="3" t="s">
        <v>1</v>
      </c>
      <c r="I60" s="1" t="str">
        <f>A60</f>
        <v>  FWD 1600  </v>
      </c>
      <c r="O60" s="15"/>
      <c r="P60" s="15"/>
      <c r="Q60" s="29"/>
      <c r="R60" s="29"/>
      <c r="S60" s="29"/>
      <c r="T60" s="15"/>
    </row>
    <row r="61" spans="1:18" ht="15">
      <c r="A61" s="3" t="s">
        <v>3</v>
      </c>
      <c r="B61" s="3" t="s">
        <v>4</v>
      </c>
      <c r="C61" s="3" t="s">
        <v>0</v>
      </c>
      <c r="D61" s="8" t="s">
        <v>5</v>
      </c>
      <c r="E61" s="8" t="s">
        <v>6</v>
      </c>
      <c r="F61" s="15"/>
      <c r="I61" s="3" t="str">
        <f>B61</f>
        <v>Nr</v>
      </c>
      <c r="J61" s="3" t="str">
        <f>C61</f>
        <v>Braucējs</v>
      </c>
      <c r="K61" s="3" t="str">
        <f>F60</f>
        <v>Auto</v>
      </c>
      <c r="L61" s="3" t="str">
        <f>A61</f>
        <v>Vieta</v>
      </c>
      <c r="Q61" s="4"/>
      <c r="R61" s="4"/>
    </row>
    <row r="62" spans="1:18" s="1" customFormat="1" ht="15">
      <c r="A62" s="15">
        <v>5</v>
      </c>
      <c r="B62" s="15">
        <v>1</v>
      </c>
      <c r="C62" s="29" t="s">
        <v>82</v>
      </c>
      <c r="D62" s="16">
        <v>0.0010916666666666668</v>
      </c>
      <c r="E62" s="16">
        <v>4.016203703703703E-05</v>
      </c>
      <c r="F62" s="15" t="s">
        <v>83</v>
      </c>
      <c r="G62" s="3"/>
      <c r="H62" s="3"/>
      <c r="I62" s="5">
        <f>B62</f>
        <v>1</v>
      </c>
      <c r="J62" s="5" t="str">
        <f>C62</f>
        <v>Ģirts Ozoliņš</v>
      </c>
      <c r="K62" s="30" t="str">
        <f>F62</f>
        <v>Honda CRX</v>
      </c>
      <c r="L62" s="5">
        <f>A62</f>
        <v>5</v>
      </c>
      <c r="Q62" s="7"/>
      <c r="R62" s="7"/>
    </row>
    <row r="63" spans="1:18" ht="15">
      <c r="A63" s="15">
        <v>12</v>
      </c>
      <c r="B63" s="15">
        <v>2</v>
      </c>
      <c r="C63" s="29" t="s">
        <v>101</v>
      </c>
      <c r="D63" s="16">
        <v>0.0011954861111111111</v>
      </c>
      <c r="E63" s="16">
        <v>0.00014398148148148145</v>
      </c>
      <c r="F63" s="29" t="s">
        <v>102</v>
      </c>
      <c r="I63" s="5">
        <f aca="true" t="shared" si="12" ref="I63:I78">B63</f>
        <v>2</v>
      </c>
      <c r="J63" s="5" t="str">
        <f aca="true" t="shared" si="13" ref="J63:J78">C63</f>
        <v>Adrians Pūga</v>
      </c>
      <c r="K63" s="30" t="str">
        <f aca="true" t="shared" si="14" ref="K63:K78">F63</f>
        <v>Peugeot 106</v>
      </c>
      <c r="L63" s="5">
        <f aca="true" t="shared" si="15" ref="L63:L78">A63</f>
        <v>12</v>
      </c>
      <c r="Q63" s="4"/>
      <c r="R63" s="4"/>
    </row>
    <row r="64" spans="1:18" ht="15">
      <c r="A64" s="15">
        <v>14</v>
      </c>
      <c r="B64" s="15">
        <v>3</v>
      </c>
      <c r="C64" s="29" t="s">
        <v>103</v>
      </c>
      <c r="D64" s="16">
        <v>0.001305324074074074</v>
      </c>
      <c r="E64" s="16">
        <v>0.0002538194444444444</v>
      </c>
      <c r="F64" s="15" t="s">
        <v>104</v>
      </c>
      <c r="I64" s="5">
        <f t="shared" si="12"/>
        <v>3</v>
      </c>
      <c r="J64" s="5" t="str">
        <f t="shared" si="13"/>
        <v>Viesturs Sproģis</v>
      </c>
      <c r="K64" s="30" t="str">
        <f t="shared" si="14"/>
        <v>Mazda 323</v>
      </c>
      <c r="L64" s="5">
        <f t="shared" si="15"/>
        <v>14</v>
      </c>
      <c r="Q64" s="4"/>
      <c r="R64" s="4"/>
    </row>
    <row r="65" spans="1:18" ht="15">
      <c r="A65" s="15">
        <v>4</v>
      </c>
      <c r="B65" s="15">
        <v>8</v>
      </c>
      <c r="C65" s="29" t="s">
        <v>84</v>
      </c>
      <c r="D65" s="16">
        <v>0.0010703703703703702</v>
      </c>
      <c r="E65" s="16">
        <v>1.886574074074074E-05</v>
      </c>
      <c r="F65" s="15" t="s">
        <v>85</v>
      </c>
      <c r="I65" s="5">
        <f t="shared" si="12"/>
        <v>8</v>
      </c>
      <c r="J65" s="5" t="str">
        <f t="shared" si="13"/>
        <v>Armands Cīrulnieks</v>
      </c>
      <c r="K65" s="30" t="str">
        <f t="shared" si="14"/>
        <v>OPEL CORSA</v>
      </c>
      <c r="L65" s="5">
        <f t="shared" si="15"/>
        <v>4</v>
      </c>
      <c r="Q65" s="4"/>
      <c r="R65" s="4"/>
    </row>
    <row r="66" spans="1:18" ht="15">
      <c r="A66" s="15">
        <v>13</v>
      </c>
      <c r="B66" s="15">
        <v>9</v>
      </c>
      <c r="C66" s="29" t="s">
        <v>99</v>
      </c>
      <c r="D66" s="16">
        <v>0.001241087962962963</v>
      </c>
      <c r="E66" s="16">
        <v>0.0001895833333333333</v>
      </c>
      <c r="F66" s="15" t="s">
        <v>100</v>
      </c>
      <c r="I66" s="5">
        <f t="shared" si="12"/>
        <v>9</v>
      </c>
      <c r="J66" s="5" t="str">
        <f t="shared" si="13"/>
        <v>Intars Skaidrais</v>
      </c>
      <c r="K66" s="30" t="str">
        <f t="shared" si="14"/>
        <v>vaz 2108</v>
      </c>
      <c r="L66" s="5">
        <f t="shared" si="15"/>
        <v>13</v>
      </c>
      <c r="Q66" s="4"/>
      <c r="R66" s="4"/>
    </row>
    <row r="67" spans="1:18" ht="15">
      <c r="A67" s="15">
        <v>15</v>
      </c>
      <c r="B67" s="15">
        <v>10</v>
      </c>
      <c r="C67" s="29" t="s">
        <v>96</v>
      </c>
      <c r="D67" s="16">
        <v>0.0013305555555555555</v>
      </c>
      <c r="E67" s="16">
        <v>0.0002790509259259259</v>
      </c>
      <c r="F67" s="15" t="s">
        <v>90</v>
      </c>
      <c r="I67" s="5">
        <f t="shared" si="12"/>
        <v>10</v>
      </c>
      <c r="J67" s="5" t="str">
        <f t="shared" si="13"/>
        <v>Vilnis Mikelsons</v>
      </c>
      <c r="K67" s="30" t="str">
        <f t="shared" si="14"/>
        <v>Toyota Corolla</v>
      </c>
      <c r="L67" s="5">
        <f t="shared" si="15"/>
        <v>15</v>
      </c>
      <c r="Q67" s="4"/>
      <c r="R67" s="4"/>
    </row>
    <row r="68" spans="1:20" ht="15">
      <c r="A68" s="15">
        <v>7</v>
      </c>
      <c r="B68" s="15">
        <v>11</v>
      </c>
      <c r="C68" s="29" t="s">
        <v>88</v>
      </c>
      <c r="D68" s="16">
        <v>0.0011269675925925926</v>
      </c>
      <c r="E68" s="16">
        <v>7.546296296296295E-05</v>
      </c>
      <c r="F68" s="15" t="s">
        <v>81</v>
      </c>
      <c r="I68" s="5">
        <f t="shared" si="12"/>
        <v>11</v>
      </c>
      <c r="J68" s="5" t="str">
        <f t="shared" si="13"/>
        <v>Valts Valainis</v>
      </c>
      <c r="K68" s="30" t="str">
        <f t="shared" si="14"/>
        <v>Honda Civic</v>
      </c>
      <c r="L68" s="5">
        <f t="shared" si="15"/>
        <v>7</v>
      </c>
      <c r="O68" s="15"/>
      <c r="P68" s="15"/>
      <c r="Q68" s="29"/>
      <c r="R68" s="29"/>
      <c r="S68" s="15"/>
      <c r="T68" s="29"/>
    </row>
    <row r="69" spans="1:20" ht="15">
      <c r="A69" s="15">
        <v>3</v>
      </c>
      <c r="B69" s="15">
        <v>12</v>
      </c>
      <c r="C69" s="29" t="s">
        <v>80</v>
      </c>
      <c r="D69" s="16">
        <v>0.0010627314814814816</v>
      </c>
      <c r="E69" s="16">
        <v>1.1226851851851852E-05</v>
      </c>
      <c r="F69" s="15" t="s">
        <v>81</v>
      </c>
      <c r="I69" s="5">
        <f t="shared" si="12"/>
        <v>12</v>
      </c>
      <c r="J69" s="5" t="str">
        <f t="shared" si="13"/>
        <v>Modris Žentiņš</v>
      </c>
      <c r="K69" s="30" t="str">
        <f t="shared" si="14"/>
        <v>Honda Civic</v>
      </c>
      <c r="L69" s="5">
        <f t="shared" si="15"/>
        <v>3</v>
      </c>
      <c r="O69" s="15"/>
      <c r="P69" s="15"/>
      <c r="Q69" s="29"/>
      <c r="R69" s="29"/>
      <c r="S69" s="29"/>
      <c r="T69" s="15"/>
    </row>
    <row r="70" spans="1:20" ht="15">
      <c r="A70" s="15">
        <v>11</v>
      </c>
      <c r="B70" s="15">
        <v>13</v>
      </c>
      <c r="C70" s="29" t="s">
        <v>94</v>
      </c>
      <c r="D70" s="16">
        <v>0.001172337962962963</v>
      </c>
      <c r="E70" s="16">
        <v>0.00012083333333333332</v>
      </c>
      <c r="F70" s="29" t="s">
        <v>95</v>
      </c>
      <c r="I70" s="5">
        <f t="shared" si="12"/>
        <v>13</v>
      </c>
      <c r="J70" s="5" t="str">
        <f t="shared" si="13"/>
        <v>Mārtiņš Stanke</v>
      </c>
      <c r="K70" s="30" t="str">
        <f t="shared" si="14"/>
        <v>Renault Clio</v>
      </c>
      <c r="L70" s="5">
        <f t="shared" si="15"/>
        <v>11</v>
      </c>
      <c r="O70" s="15"/>
      <c r="P70" s="15"/>
      <c r="Q70" s="29"/>
      <c r="R70" s="29"/>
      <c r="S70" s="29"/>
      <c r="T70" s="15"/>
    </row>
    <row r="71" spans="1:20" ht="15">
      <c r="A71" s="15">
        <v>10</v>
      </c>
      <c r="B71" s="15">
        <v>14</v>
      </c>
      <c r="C71" s="29" t="s">
        <v>91</v>
      </c>
      <c r="D71" s="16">
        <v>0.0011655092592592591</v>
      </c>
      <c r="E71" s="16">
        <v>0.00011400462962962963</v>
      </c>
      <c r="F71" s="15" t="s">
        <v>92</v>
      </c>
      <c r="I71" s="5">
        <f t="shared" si="12"/>
        <v>14</v>
      </c>
      <c r="J71" s="5" t="str">
        <f t="shared" si="13"/>
        <v>Pēteris Dūka</v>
      </c>
      <c r="K71" s="30" t="str">
        <f t="shared" si="14"/>
        <v>Opel Tigra</v>
      </c>
      <c r="L71" s="5">
        <f t="shared" si="15"/>
        <v>10</v>
      </c>
      <c r="O71" s="15"/>
      <c r="P71" s="15"/>
      <c r="Q71" s="29"/>
      <c r="R71" s="29"/>
      <c r="S71" s="29"/>
      <c r="T71" s="15"/>
    </row>
    <row r="72" spans="1:20" ht="15">
      <c r="A72" s="15">
        <v>17</v>
      </c>
      <c r="B72" s="15">
        <v>15</v>
      </c>
      <c r="C72" s="29" t="s">
        <v>105</v>
      </c>
      <c r="D72" s="16">
        <v>0.0014540509259259261</v>
      </c>
      <c r="E72" s="16">
        <v>0.0004025462962962963</v>
      </c>
      <c r="F72" s="15" t="s">
        <v>106</v>
      </c>
      <c r="I72" s="5">
        <f t="shared" si="12"/>
        <v>15</v>
      </c>
      <c r="J72" s="5" t="str">
        <f t="shared" si="13"/>
        <v>Artis Kalniņš</v>
      </c>
      <c r="K72" s="30" t="str">
        <f t="shared" si="14"/>
        <v>Volkswagen Golf 2</v>
      </c>
      <c r="L72" s="5">
        <f t="shared" si="15"/>
        <v>17</v>
      </c>
      <c r="O72" s="15"/>
      <c r="P72" s="15"/>
      <c r="Q72" s="29"/>
      <c r="R72" s="29"/>
      <c r="S72" s="29"/>
      <c r="T72" s="15"/>
    </row>
    <row r="73" spans="1:20" ht="15">
      <c r="A73" s="15">
        <v>2</v>
      </c>
      <c r="B73" s="15">
        <v>18</v>
      </c>
      <c r="C73" s="29" t="s">
        <v>86</v>
      </c>
      <c r="D73" s="16">
        <v>0.001058101851851852</v>
      </c>
      <c r="E73" s="16">
        <v>6.597222222222222E-06</v>
      </c>
      <c r="F73" s="15" t="s">
        <v>85</v>
      </c>
      <c r="I73" s="5">
        <f t="shared" si="12"/>
        <v>18</v>
      </c>
      <c r="J73" s="5" t="str">
        <f t="shared" si="13"/>
        <v>Ivars Cīrulnieks</v>
      </c>
      <c r="K73" s="30" t="str">
        <f t="shared" si="14"/>
        <v>OPEL CORSA</v>
      </c>
      <c r="L73" s="5">
        <f t="shared" si="15"/>
        <v>2</v>
      </c>
      <c r="O73" s="15"/>
      <c r="P73" s="15"/>
      <c r="Q73" s="29"/>
      <c r="R73" s="29"/>
      <c r="S73" s="29"/>
      <c r="T73" s="15"/>
    </row>
    <row r="74" spans="1:20" ht="15">
      <c r="A74" s="15">
        <v>9</v>
      </c>
      <c r="B74" s="15">
        <v>19</v>
      </c>
      <c r="C74" s="29" t="s">
        <v>97</v>
      </c>
      <c r="D74" s="16">
        <v>0.0011489583333333334</v>
      </c>
      <c r="E74" s="16">
        <v>9.745370370370371E-05</v>
      </c>
      <c r="F74" s="15" t="s">
        <v>98</v>
      </c>
      <c r="I74" s="5">
        <f t="shared" si="12"/>
        <v>19</v>
      </c>
      <c r="J74" s="5" t="str">
        <f t="shared" si="13"/>
        <v>Aivis Klibinskis</v>
      </c>
      <c r="K74" s="30" t="str">
        <f t="shared" si="14"/>
        <v>Hyundai Getz</v>
      </c>
      <c r="L74" s="5">
        <f t="shared" si="15"/>
        <v>9</v>
      </c>
      <c r="O74" s="15"/>
      <c r="P74" s="15"/>
      <c r="Q74" s="29"/>
      <c r="R74" s="29"/>
      <c r="S74" s="29"/>
      <c r="T74" s="15"/>
    </row>
    <row r="75" spans="1:20" ht="15">
      <c r="A75" s="15">
        <v>1</v>
      </c>
      <c r="B75" s="15">
        <v>20</v>
      </c>
      <c r="C75" s="29" t="s">
        <v>78</v>
      </c>
      <c r="D75" s="16">
        <v>0.0010515046296296297</v>
      </c>
      <c r="E75" s="16"/>
      <c r="F75" s="29" t="s">
        <v>79</v>
      </c>
      <c r="I75" s="5">
        <f t="shared" si="12"/>
        <v>20</v>
      </c>
      <c r="J75" s="5" t="str">
        <f t="shared" si="13"/>
        <v>Andris Aleksejevs</v>
      </c>
      <c r="K75" s="30" t="str">
        <f t="shared" si="14"/>
        <v>VW Golf 2</v>
      </c>
      <c r="L75" s="5">
        <f t="shared" si="15"/>
        <v>1</v>
      </c>
      <c r="O75" s="15"/>
      <c r="P75" s="15"/>
      <c r="Q75" s="29"/>
      <c r="R75" s="29"/>
      <c r="S75" s="29"/>
      <c r="T75" s="15"/>
    </row>
    <row r="76" spans="1:20" s="1" customFormat="1" ht="15">
      <c r="A76" s="15">
        <v>8</v>
      </c>
      <c r="B76" s="15">
        <v>22</v>
      </c>
      <c r="C76" s="29" t="s">
        <v>89</v>
      </c>
      <c r="D76" s="16">
        <v>0.0011314814814814814</v>
      </c>
      <c r="E76" s="16">
        <v>7.997685185185186E-05</v>
      </c>
      <c r="F76" s="15" t="s">
        <v>90</v>
      </c>
      <c r="G76" s="3"/>
      <c r="H76" s="3"/>
      <c r="I76" s="5">
        <f t="shared" si="12"/>
        <v>22</v>
      </c>
      <c r="J76" s="5" t="str">
        <f t="shared" si="13"/>
        <v>Didzis Kurts</v>
      </c>
      <c r="K76" s="30" t="str">
        <f t="shared" si="14"/>
        <v>Toyota Corolla</v>
      </c>
      <c r="L76" s="5">
        <f t="shared" si="15"/>
        <v>8</v>
      </c>
      <c r="O76" s="15"/>
      <c r="P76" s="15"/>
      <c r="Q76" s="29"/>
      <c r="R76" s="29"/>
      <c r="S76" s="29"/>
      <c r="T76" s="15"/>
    </row>
    <row r="77" spans="1:20" ht="15">
      <c r="A77" s="15">
        <v>6</v>
      </c>
      <c r="B77" s="15">
        <v>23</v>
      </c>
      <c r="C77" s="29" t="s">
        <v>87</v>
      </c>
      <c r="D77" s="16">
        <v>0.0011026620370370372</v>
      </c>
      <c r="E77" s="16">
        <v>5.1157407407407416E-05</v>
      </c>
      <c r="F77" s="15" t="s">
        <v>81</v>
      </c>
      <c r="I77" s="5">
        <f t="shared" si="12"/>
        <v>23</v>
      </c>
      <c r="J77" s="5" t="str">
        <f t="shared" si="13"/>
        <v>Toms Valainis</v>
      </c>
      <c r="K77" s="30" t="str">
        <f t="shared" si="14"/>
        <v>Honda Civic</v>
      </c>
      <c r="L77" s="5">
        <f t="shared" si="15"/>
        <v>6</v>
      </c>
      <c r="O77" s="15"/>
      <c r="P77" s="15"/>
      <c r="Q77" s="29"/>
      <c r="R77" s="29"/>
      <c r="S77" s="29"/>
      <c r="T77" s="15"/>
    </row>
    <row r="78" spans="1:20" ht="15">
      <c r="A78" s="15">
        <v>16</v>
      </c>
      <c r="B78" s="15">
        <v>33</v>
      </c>
      <c r="C78" s="29" t="s">
        <v>93</v>
      </c>
      <c r="D78" s="16">
        <v>0.0013436342592592595</v>
      </c>
      <c r="E78" s="16">
        <v>0.0002921296296296296</v>
      </c>
      <c r="F78" s="15" t="s">
        <v>85</v>
      </c>
      <c r="I78" s="5">
        <f t="shared" si="12"/>
        <v>33</v>
      </c>
      <c r="J78" s="5" t="str">
        <f t="shared" si="13"/>
        <v>Andris Šņukuts</v>
      </c>
      <c r="K78" s="30" t="str">
        <f t="shared" si="14"/>
        <v>OPEL CORSA</v>
      </c>
      <c r="L78" s="5">
        <f t="shared" si="15"/>
        <v>16</v>
      </c>
      <c r="O78" s="15"/>
      <c r="P78" s="15"/>
      <c r="Q78" s="29"/>
      <c r="R78" s="29"/>
      <c r="S78" s="29"/>
      <c r="T78" s="29"/>
    </row>
    <row r="79" spans="9:20" ht="15">
      <c r="I79" s="6"/>
      <c r="J79" s="6"/>
      <c r="K79" s="6"/>
      <c r="L79" s="6"/>
      <c r="O79" s="15"/>
      <c r="P79" s="15"/>
      <c r="Q79" s="29"/>
      <c r="R79" s="29"/>
      <c r="S79" s="29"/>
      <c r="T79" s="29"/>
    </row>
    <row r="80" spans="6:20" ht="15">
      <c r="F80" s="1"/>
      <c r="O80" s="15"/>
      <c r="P80" s="15"/>
      <c r="Q80" s="29"/>
      <c r="R80" s="29"/>
      <c r="S80" s="29"/>
      <c r="T80" s="15"/>
    </row>
    <row r="81" spans="1:20" ht="15">
      <c r="A81" s="1" t="s">
        <v>11</v>
      </c>
      <c r="B81" s="1"/>
      <c r="C81" s="1"/>
      <c r="F81" s="3" t="s">
        <v>1</v>
      </c>
      <c r="I81" s="1" t="str">
        <f>A81</f>
        <v>  FWD 1600+  </v>
      </c>
      <c r="O81" s="15"/>
      <c r="P81" s="15"/>
      <c r="Q81" s="29"/>
      <c r="R81" s="29"/>
      <c r="S81" s="29"/>
      <c r="T81" s="15"/>
    </row>
    <row r="82" spans="1:21" ht="15">
      <c r="A82" s="3" t="s">
        <v>3</v>
      </c>
      <c r="B82" s="3" t="s">
        <v>4</v>
      </c>
      <c r="C82" s="3" t="s">
        <v>0</v>
      </c>
      <c r="D82" s="8" t="s">
        <v>5</v>
      </c>
      <c r="E82" s="8" t="s">
        <v>6</v>
      </c>
      <c r="F82" s="15"/>
      <c r="I82" s="3" t="str">
        <f>B82</f>
        <v>Nr</v>
      </c>
      <c r="J82" s="3" t="str">
        <f>C82</f>
        <v>Braucējs</v>
      </c>
      <c r="K82" s="3" t="str">
        <f>F81</f>
        <v>Auto</v>
      </c>
      <c r="L82" s="3" t="str">
        <f>A82</f>
        <v>Vieta</v>
      </c>
      <c r="O82" s="15"/>
      <c r="P82" s="15"/>
      <c r="Q82" s="29"/>
      <c r="R82" s="29"/>
      <c r="S82" s="29"/>
      <c r="T82" s="15"/>
      <c r="U82" s="4"/>
    </row>
    <row r="83" spans="1:20" ht="15">
      <c r="A83" s="15">
        <v>9</v>
      </c>
      <c r="B83" s="15">
        <v>5</v>
      </c>
      <c r="C83" s="29" t="s">
        <v>117</v>
      </c>
      <c r="D83" s="16">
        <v>0.0011936342592592593</v>
      </c>
      <c r="E83" s="16">
        <v>0.00016122685185185185</v>
      </c>
      <c r="F83" s="15" t="s">
        <v>111</v>
      </c>
      <c r="I83" s="5">
        <f>B83</f>
        <v>5</v>
      </c>
      <c r="J83" s="5" t="str">
        <f>C83</f>
        <v>Edvards Egle</v>
      </c>
      <c r="K83" s="5" t="str">
        <f>F83</f>
        <v>VW Golf</v>
      </c>
      <c r="L83" s="5">
        <f>A83</f>
        <v>9</v>
      </c>
      <c r="O83" s="15"/>
      <c r="P83" s="15"/>
      <c r="Q83" s="29"/>
      <c r="R83" s="29"/>
      <c r="S83" s="29"/>
      <c r="T83" s="15"/>
    </row>
    <row r="84" spans="1:21" ht="15">
      <c r="A84" s="15">
        <v>8</v>
      </c>
      <c r="B84" s="15">
        <v>6</v>
      </c>
      <c r="C84" s="29" t="s">
        <v>118</v>
      </c>
      <c r="D84" s="16">
        <v>0.0011594907407407407</v>
      </c>
      <c r="E84" s="16">
        <v>0.00012708333333333332</v>
      </c>
      <c r="F84" s="15" t="s">
        <v>111</v>
      </c>
      <c r="I84" s="5">
        <f aca="true" t="shared" si="16" ref="I84:I94">B84</f>
        <v>6</v>
      </c>
      <c r="J84" s="5" t="str">
        <f aca="true" t="shared" si="17" ref="J84:J94">C84</f>
        <v>Roberts Poriņš</v>
      </c>
      <c r="K84" s="5" t="str">
        <f aca="true" t="shared" si="18" ref="K84:K94">F84</f>
        <v>VW Golf</v>
      </c>
      <c r="L84" s="5">
        <f aca="true" t="shared" si="19" ref="L84:L94">A84</f>
        <v>8</v>
      </c>
      <c r="O84" s="15"/>
      <c r="P84" s="15"/>
      <c r="Q84" s="29"/>
      <c r="R84" s="29"/>
      <c r="S84" s="29"/>
      <c r="T84" s="15"/>
      <c r="U84" s="4"/>
    </row>
    <row r="85" spans="1:18" ht="15">
      <c r="A85" s="15">
        <v>2</v>
      </c>
      <c r="B85" s="15">
        <v>17</v>
      </c>
      <c r="C85" s="29" t="s">
        <v>110</v>
      </c>
      <c r="D85" s="16">
        <v>0.0010418981481481481</v>
      </c>
      <c r="E85" s="16">
        <v>9.49074074074074E-06</v>
      </c>
      <c r="F85" s="15" t="s">
        <v>111</v>
      </c>
      <c r="G85" s="1"/>
      <c r="H85" s="1"/>
      <c r="I85" s="5">
        <f t="shared" si="16"/>
        <v>17</v>
      </c>
      <c r="J85" s="5" t="str">
        <f t="shared" si="17"/>
        <v>Sandis Laukšteins</v>
      </c>
      <c r="K85" s="5" t="str">
        <f t="shared" si="18"/>
        <v>VW Golf</v>
      </c>
      <c r="L85" s="5">
        <f t="shared" si="19"/>
        <v>2</v>
      </c>
      <c r="Q85" s="4"/>
      <c r="R85" s="4"/>
    </row>
    <row r="86" spans="1:18" ht="15">
      <c r="A86" s="15">
        <v>4</v>
      </c>
      <c r="B86" s="15">
        <v>21</v>
      </c>
      <c r="C86" s="15" t="s">
        <v>120</v>
      </c>
      <c r="D86" s="16">
        <v>0.0010518518518518518</v>
      </c>
      <c r="E86" s="16">
        <v>1.9444444444444445E-05</v>
      </c>
      <c r="F86" s="15" t="s">
        <v>121</v>
      </c>
      <c r="I86" s="5">
        <f t="shared" si="16"/>
        <v>21</v>
      </c>
      <c r="J86" s="5" t="str">
        <f t="shared" si="17"/>
        <v>Aivo Gailītis</v>
      </c>
      <c r="K86" s="5" t="str">
        <f t="shared" si="18"/>
        <v>WV Golf</v>
      </c>
      <c r="L86" s="5">
        <f t="shared" si="19"/>
        <v>4</v>
      </c>
      <c r="Q86" s="4"/>
      <c r="R86" s="4"/>
    </row>
    <row r="87" spans="1:18" ht="15">
      <c r="A87" s="15">
        <v>7</v>
      </c>
      <c r="B87" s="15">
        <v>25</v>
      </c>
      <c r="C87" s="29" t="s">
        <v>115</v>
      </c>
      <c r="D87" s="16">
        <v>0.0011150462962962963</v>
      </c>
      <c r="E87" s="16">
        <v>8.263888888888888E-05</v>
      </c>
      <c r="F87" s="15" t="s">
        <v>116</v>
      </c>
      <c r="I87" s="5">
        <f t="shared" si="16"/>
        <v>25</v>
      </c>
      <c r="J87" s="5" t="str">
        <f t="shared" si="17"/>
        <v>Aivis Žēpers</v>
      </c>
      <c r="K87" s="5" t="str">
        <f t="shared" si="18"/>
        <v>mazda 323</v>
      </c>
      <c r="L87" s="5">
        <f t="shared" si="19"/>
        <v>7</v>
      </c>
      <c r="Q87" s="4"/>
      <c r="R87" s="4"/>
    </row>
    <row r="88" spans="1:18" ht="15">
      <c r="A88" s="15">
        <v>5</v>
      </c>
      <c r="B88" s="15">
        <v>27</v>
      </c>
      <c r="C88" s="29" t="s">
        <v>109</v>
      </c>
      <c r="D88" s="16">
        <v>0.0010538194444444445</v>
      </c>
      <c r="E88" s="16">
        <v>2.141203703703704E-05</v>
      </c>
      <c r="F88" s="15" t="s">
        <v>83</v>
      </c>
      <c r="I88" s="5">
        <f t="shared" si="16"/>
        <v>27</v>
      </c>
      <c r="J88" s="5" t="str">
        <f t="shared" si="17"/>
        <v>Raivo Ozoliņš</v>
      </c>
      <c r="K88" s="5" t="str">
        <f t="shared" si="18"/>
        <v>Honda CRX</v>
      </c>
      <c r="L88" s="5">
        <f t="shared" si="19"/>
        <v>5</v>
      </c>
      <c r="Q88" s="4"/>
      <c r="R88" s="4"/>
    </row>
    <row r="89" spans="1:19" ht="15">
      <c r="A89" s="15">
        <v>1</v>
      </c>
      <c r="B89" s="15">
        <v>28</v>
      </c>
      <c r="C89" s="29" t="s">
        <v>80</v>
      </c>
      <c r="D89" s="16">
        <v>0.0010324074074074074</v>
      </c>
      <c r="E89" s="16"/>
      <c r="F89" s="15" t="s">
        <v>81</v>
      </c>
      <c r="I89" s="5">
        <f t="shared" si="16"/>
        <v>28</v>
      </c>
      <c r="J89" s="5" t="str">
        <f t="shared" si="17"/>
        <v>Modris Žentiņš</v>
      </c>
      <c r="K89" s="5" t="str">
        <f t="shared" si="18"/>
        <v>Honda Civic</v>
      </c>
      <c r="L89" s="5">
        <f t="shared" si="19"/>
        <v>1</v>
      </c>
      <c r="Q89" s="4"/>
      <c r="R89" s="4"/>
      <c r="S89" s="4"/>
    </row>
    <row r="90" spans="1:19" s="1" customFormat="1" ht="15">
      <c r="A90" s="15">
        <v>3</v>
      </c>
      <c r="B90" s="15">
        <v>29</v>
      </c>
      <c r="C90" s="29" t="s">
        <v>112</v>
      </c>
      <c r="D90" s="16">
        <v>0.001042013888888889</v>
      </c>
      <c r="E90" s="16">
        <v>9.606481481481481E-06</v>
      </c>
      <c r="F90" s="15" t="s">
        <v>113</v>
      </c>
      <c r="G90" s="3"/>
      <c r="H90" s="3"/>
      <c r="I90" s="5">
        <f t="shared" si="16"/>
        <v>29</v>
      </c>
      <c r="J90" s="5" t="str">
        <f t="shared" si="17"/>
        <v>Raivis Bartušauskis</v>
      </c>
      <c r="K90" s="5" t="str">
        <f t="shared" si="18"/>
        <v>Opel Corsa</v>
      </c>
      <c r="L90" s="5">
        <f t="shared" si="19"/>
        <v>3</v>
      </c>
      <c r="Q90" s="7"/>
      <c r="R90" s="7"/>
      <c r="S90" s="7"/>
    </row>
    <row r="91" spans="1:19" ht="15">
      <c r="A91" s="15">
        <v>10</v>
      </c>
      <c r="B91" s="15">
        <v>30</v>
      </c>
      <c r="C91" s="29" t="s">
        <v>78</v>
      </c>
      <c r="D91" s="16">
        <v>0.0012</v>
      </c>
      <c r="E91" s="16">
        <v>0.00016759259259259258</v>
      </c>
      <c r="F91" s="15" t="s">
        <v>79</v>
      </c>
      <c r="I91" s="5">
        <f t="shared" si="16"/>
        <v>30</v>
      </c>
      <c r="J91" s="5" t="str">
        <f t="shared" si="17"/>
        <v>Andris Aleksejevs</v>
      </c>
      <c r="K91" s="5" t="str">
        <f t="shared" si="18"/>
        <v>VW Golf 2</v>
      </c>
      <c r="L91" s="5">
        <f t="shared" si="19"/>
        <v>10</v>
      </c>
      <c r="R91" s="4"/>
      <c r="S91" s="4"/>
    </row>
    <row r="92" spans="1:19" ht="15">
      <c r="A92" s="15">
        <v>6</v>
      </c>
      <c r="B92" s="15">
        <v>31</v>
      </c>
      <c r="C92" s="29" t="s">
        <v>114</v>
      </c>
      <c r="D92" s="16">
        <v>0.001061574074074074</v>
      </c>
      <c r="E92" s="16">
        <v>2.9166666666666666E-05</v>
      </c>
      <c r="F92" s="15" t="s">
        <v>111</v>
      </c>
      <c r="I92" s="5">
        <f t="shared" si="16"/>
        <v>31</v>
      </c>
      <c r="J92" s="5" t="str">
        <f t="shared" si="17"/>
        <v>Edgars Poriņš</v>
      </c>
      <c r="K92" s="5" t="str">
        <f t="shared" si="18"/>
        <v>VW Golf</v>
      </c>
      <c r="L92" s="5">
        <f t="shared" si="19"/>
        <v>6</v>
      </c>
      <c r="Q92" s="4"/>
      <c r="R92" s="4"/>
      <c r="S92" s="4"/>
    </row>
    <row r="93" spans="1:19" ht="15">
      <c r="A93" s="15">
        <v>12</v>
      </c>
      <c r="B93" s="15">
        <v>32</v>
      </c>
      <c r="C93" s="29" t="s">
        <v>107</v>
      </c>
      <c r="D93" s="16">
        <v>0.0012910879629629628</v>
      </c>
      <c r="E93" s="16">
        <v>0.00025868055555555556</v>
      </c>
      <c r="F93" s="15" t="s">
        <v>108</v>
      </c>
      <c r="I93" s="5">
        <f t="shared" si="16"/>
        <v>32</v>
      </c>
      <c r="J93" s="5" t="str">
        <f t="shared" si="17"/>
        <v>Karel Tolp</v>
      </c>
      <c r="K93" s="5" t="str">
        <f t="shared" si="18"/>
        <v>Honda Integra</v>
      </c>
      <c r="L93" s="5">
        <f t="shared" si="19"/>
        <v>12</v>
      </c>
      <c r="Q93" s="4"/>
      <c r="R93" s="4"/>
      <c r="S93" s="4"/>
    </row>
    <row r="94" spans="1:19" ht="15">
      <c r="A94" s="15">
        <v>11</v>
      </c>
      <c r="B94" s="15">
        <v>100</v>
      </c>
      <c r="C94" s="29" t="s">
        <v>119</v>
      </c>
      <c r="D94" s="16">
        <v>0.0012578703703703703</v>
      </c>
      <c r="E94" s="16">
        <v>0.00022546296296296298</v>
      </c>
      <c r="F94" s="15" t="s">
        <v>111</v>
      </c>
      <c r="I94" s="5">
        <f t="shared" si="16"/>
        <v>100</v>
      </c>
      <c r="J94" s="5" t="str">
        <f t="shared" si="17"/>
        <v>Māris Millers</v>
      </c>
      <c r="K94" s="5" t="str">
        <f t="shared" si="18"/>
        <v>VW Golf</v>
      </c>
      <c r="L94" s="5">
        <f t="shared" si="19"/>
        <v>11</v>
      </c>
      <c r="Q94" s="4"/>
      <c r="R94" s="4"/>
      <c r="S94" s="4"/>
    </row>
    <row r="95" spans="17:19" ht="15">
      <c r="Q95" s="4"/>
      <c r="R95" s="4"/>
      <c r="S95" s="4"/>
    </row>
    <row r="96" spans="6:19" ht="15">
      <c r="F96" s="1"/>
      <c r="Q96" s="4"/>
      <c r="R96" s="4"/>
      <c r="S96" s="4"/>
    </row>
    <row r="97" spans="1:21" ht="15">
      <c r="A97" s="1" t="s">
        <v>12</v>
      </c>
      <c r="B97" s="1"/>
      <c r="C97" s="1"/>
      <c r="F97" s="3" t="s">
        <v>1</v>
      </c>
      <c r="I97" s="1" t="str">
        <f>A97</f>
        <v>  RWD  </v>
      </c>
      <c r="Q97" s="4"/>
      <c r="R97" s="4"/>
      <c r="S97" s="4"/>
      <c r="U97" s="4"/>
    </row>
    <row r="98" spans="1:19" ht="15">
      <c r="A98" s="3" t="s">
        <v>3</v>
      </c>
      <c r="B98" s="3" t="s">
        <v>4</v>
      </c>
      <c r="C98" s="3" t="s">
        <v>0</v>
      </c>
      <c r="D98" s="8" t="s">
        <v>5</v>
      </c>
      <c r="E98" s="8" t="s">
        <v>6</v>
      </c>
      <c r="F98" s="15"/>
      <c r="I98" s="3" t="str">
        <f>B98</f>
        <v>Nr</v>
      </c>
      <c r="J98" s="3" t="str">
        <f>C98</f>
        <v>Braucējs</v>
      </c>
      <c r="K98" s="3" t="str">
        <f>F97</f>
        <v>Auto</v>
      </c>
      <c r="L98" s="3" t="str">
        <f>A98</f>
        <v>Vieta</v>
      </c>
      <c r="Q98" s="4"/>
      <c r="R98" s="4"/>
      <c r="S98" s="4"/>
    </row>
    <row r="99" spans="1:19" ht="15">
      <c r="A99" s="3">
        <v>6</v>
      </c>
      <c r="B99" s="3">
        <v>40</v>
      </c>
      <c r="C99" s="3" t="s">
        <v>128</v>
      </c>
      <c r="D99" s="8">
        <v>0.0010979166666666665</v>
      </c>
      <c r="E99" s="8">
        <v>8.206018518518519E-05</v>
      </c>
      <c r="F99" s="3" t="s">
        <v>129</v>
      </c>
      <c r="I99" s="5">
        <f>B99</f>
        <v>40</v>
      </c>
      <c r="J99" s="5" t="str">
        <f>C99</f>
        <v>Kristaps Pliķēns</v>
      </c>
      <c r="K99" s="5" t="str">
        <f>F99</f>
        <v>BMW 320</v>
      </c>
      <c r="L99" s="5">
        <f>A99</f>
        <v>6</v>
      </c>
      <c r="Q99" s="4"/>
      <c r="R99" s="4"/>
      <c r="S99" s="4"/>
    </row>
    <row r="100" spans="1:12" ht="15">
      <c r="A100" s="3">
        <v>7</v>
      </c>
      <c r="B100" s="3">
        <v>41</v>
      </c>
      <c r="C100" s="3" t="s">
        <v>132</v>
      </c>
      <c r="D100" s="8">
        <v>0.0011309027777777778</v>
      </c>
      <c r="E100" s="8">
        <v>0.00011504629629629629</v>
      </c>
      <c r="F100" s="3" t="s">
        <v>123</v>
      </c>
      <c r="G100" s="1"/>
      <c r="H100" s="1"/>
      <c r="I100" s="5">
        <f aca="true" t="shared" si="20" ref="I100:I111">B100</f>
        <v>41</v>
      </c>
      <c r="J100" s="5" t="str">
        <f aca="true" t="shared" si="21" ref="J100:J111">C100</f>
        <v>Lauris Lazdiņš</v>
      </c>
      <c r="K100" s="5" t="str">
        <f aca="true" t="shared" si="22" ref="K100:K111">F100</f>
        <v>BMW 325</v>
      </c>
      <c r="L100" s="5">
        <f aca="true" t="shared" si="23" ref="L100:L111">A100</f>
        <v>7</v>
      </c>
    </row>
    <row r="101" spans="1:12" ht="15">
      <c r="A101" s="3">
        <v>13</v>
      </c>
      <c r="B101" s="3">
        <v>42</v>
      </c>
      <c r="C101" s="3" t="s">
        <v>139</v>
      </c>
      <c r="D101" s="8">
        <v>0.001423611111111111</v>
      </c>
      <c r="E101" s="8">
        <v>0.0004077546296296296</v>
      </c>
      <c r="F101" s="3" t="s">
        <v>134</v>
      </c>
      <c r="G101" s="1"/>
      <c r="H101" s="1"/>
      <c r="I101" s="5">
        <f t="shared" si="20"/>
        <v>42</v>
      </c>
      <c r="J101" s="5" t="str">
        <f t="shared" si="21"/>
        <v>Normunds Pureklis</v>
      </c>
      <c r="K101" s="5" t="str">
        <f t="shared" si="22"/>
        <v>BMW 323</v>
      </c>
      <c r="L101" s="5">
        <f t="shared" si="23"/>
        <v>13</v>
      </c>
    </row>
    <row r="102" spans="1:12" ht="15">
      <c r="A102" s="3">
        <v>10</v>
      </c>
      <c r="B102" s="3">
        <v>43</v>
      </c>
      <c r="C102" s="3" t="s">
        <v>135</v>
      </c>
      <c r="D102" s="8">
        <v>0.001164814814814815</v>
      </c>
      <c r="E102" s="8">
        <v>0.00014895833333333333</v>
      </c>
      <c r="F102" s="3" t="s">
        <v>136</v>
      </c>
      <c r="G102" s="1"/>
      <c r="H102" s="1"/>
      <c r="I102" s="5">
        <f t="shared" si="20"/>
        <v>43</v>
      </c>
      <c r="J102" s="5" t="str">
        <f t="shared" si="21"/>
        <v>Māris Bulāns</v>
      </c>
      <c r="K102" s="5" t="str">
        <f t="shared" si="22"/>
        <v>BMW 318</v>
      </c>
      <c r="L102" s="5">
        <f t="shared" si="23"/>
        <v>10</v>
      </c>
    </row>
    <row r="103" spans="1:18" ht="15">
      <c r="A103" s="3">
        <v>2</v>
      </c>
      <c r="B103" s="3">
        <v>44</v>
      </c>
      <c r="C103" s="3" t="s">
        <v>125</v>
      </c>
      <c r="D103" s="8">
        <v>0.0010361111111111111</v>
      </c>
      <c r="E103" s="8">
        <v>2.025462962962963E-05</v>
      </c>
      <c r="F103" s="3" t="s">
        <v>123</v>
      </c>
      <c r="G103" s="1"/>
      <c r="H103" s="1"/>
      <c r="I103" s="5">
        <f t="shared" si="20"/>
        <v>44</v>
      </c>
      <c r="J103" s="5" t="str">
        <f t="shared" si="21"/>
        <v>Aigars Tīdmanis</v>
      </c>
      <c r="K103" s="5" t="str">
        <f t="shared" si="22"/>
        <v>BMW 325</v>
      </c>
      <c r="L103" s="5">
        <f t="shared" si="23"/>
        <v>2</v>
      </c>
      <c r="Q103" s="4"/>
      <c r="R103" s="4"/>
    </row>
    <row r="104" spans="1:19" ht="15">
      <c r="A104" s="3">
        <v>1</v>
      </c>
      <c r="B104" s="3">
        <v>45</v>
      </c>
      <c r="C104" s="4" t="s">
        <v>124</v>
      </c>
      <c r="D104" s="8">
        <v>0.0010158564814814815</v>
      </c>
      <c r="F104" s="3" t="s">
        <v>123</v>
      </c>
      <c r="G104" s="1"/>
      <c r="H104" s="1"/>
      <c r="I104" s="5">
        <f t="shared" si="20"/>
        <v>45</v>
      </c>
      <c r="J104" s="5" t="str">
        <f t="shared" si="21"/>
        <v>Andris Vovers</v>
      </c>
      <c r="K104" s="5" t="str">
        <f t="shared" si="22"/>
        <v>BMW 325</v>
      </c>
      <c r="L104" s="5">
        <f t="shared" si="23"/>
        <v>1</v>
      </c>
      <c r="R104" s="4"/>
      <c r="S104" s="4"/>
    </row>
    <row r="105" spans="1:19" ht="15">
      <c r="A105" s="3">
        <v>5</v>
      </c>
      <c r="B105" s="3">
        <v>46</v>
      </c>
      <c r="C105" s="3" t="s">
        <v>127</v>
      </c>
      <c r="D105" s="8">
        <v>0.0010939814814814816</v>
      </c>
      <c r="E105" s="8">
        <v>7.8125E-05</v>
      </c>
      <c r="F105" s="3" t="s">
        <v>123</v>
      </c>
      <c r="G105" s="1"/>
      <c r="H105" s="1"/>
      <c r="I105" s="5">
        <f t="shared" si="20"/>
        <v>46</v>
      </c>
      <c r="J105" s="5" t="str">
        <f t="shared" si="21"/>
        <v>Gints Lapsa</v>
      </c>
      <c r="K105" s="5" t="str">
        <f t="shared" si="22"/>
        <v>BMW 325</v>
      </c>
      <c r="L105" s="5">
        <f t="shared" si="23"/>
        <v>5</v>
      </c>
      <c r="R105" s="4"/>
      <c r="S105" s="4"/>
    </row>
    <row r="106" spans="1:19" ht="15">
      <c r="A106" s="3">
        <v>4</v>
      </c>
      <c r="B106" s="3">
        <v>47</v>
      </c>
      <c r="C106" s="3" t="s">
        <v>130</v>
      </c>
      <c r="D106" s="8">
        <v>0.0010762731481481482</v>
      </c>
      <c r="E106" s="8">
        <v>6.041666666666666E-05</v>
      </c>
      <c r="F106" s="3" t="s">
        <v>131</v>
      </c>
      <c r="I106" s="5">
        <f t="shared" si="20"/>
        <v>47</v>
      </c>
      <c r="J106" s="5" t="str">
        <f t="shared" si="21"/>
        <v>Jānis Apsītis</v>
      </c>
      <c r="K106" s="5" t="str">
        <f t="shared" si="22"/>
        <v>BMW 316</v>
      </c>
      <c r="L106" s="5">
        <f t="shared" si="23"/>
        <v>4</v>
      </c>
      <c r="R106" s="4"/>
      <c r="S106" s="4"/>
    </row>
    <row r="107" spans="1:19" ht="15">
      <c r="A107" s="3">
        <v>9</v>
      </c>
      <c r="B107" s="3">
        <v>51</v>
      </c>
      <c r="C107" s="3" t="s">
        <v>137</v>
      </c>
      <c r="D107" s="8">
        <v>0.0011641203703703705</v>
      </c>
      <c r="E107" s="8">
        <v>0.00014826388888888889</v>
      </c>
      <c r="F107" s="3" t="s">
        <v>129</v>
      </c>
      <c r="I107" s="5">
        <f t="shared" si="20"/>
        <v>51</v>
      </c>
      <c r="J107" s="5" t="str">
        <f t="shared" si="21"/>
        <v>Mārcis Osis</v>
      </c>
      <c r="K107" s="5" t="str">
        <f t="shared" si="22"/>
        <v>BMW 320</v>
      </c>
      <c r="L107" s="5">
        <f t="shared" si="23"/>
        <v>9</v>
      </c>
      <c r="R107" s="4"/>
      <c r="S107" s="4"/>
    </row>
    <row r="108" spans="1:19" ht="15">
      <c r="A108" s="3">
        <v>11</v>
      </c>
      <c r="B108" s="3">
        <v>53</v>
      </c>
      <c r="C108" s="3" t="s">
        <v>138</v>
      </c>
      <c r="D108" s="8">
        <v>0.001221875</v>
      </c>
      <c r="E108" s="8">
        <v>0.00020601851851851855</v>
      </c>
      <c r="F108" s="3" t="s">
        <v>134</v>
      </c>
      <c r="I108" s="5">
        <f t="shared" si="20"/>
        <v>53</v>
      </c>
      <c r="J108" s="5" t="str">
        <f t="shared" si="21"/>
        <v>Kārlis Šostaks</v>
      </c>
      <c r="K108" s="5" t="str">
        <f t="shared" si="22"/>
        <v>BMW 323</v>
      </c>
      <c r="L108" s="5">
        <f t="shared" si="23"/>
        <v>11</v>
      </c>
      <c r="R108" s="4"/>
      <c r="S108" s="4"/>
    </row>
    <row r="109" spans="1:19" ht="15">
      <c r="A109" s="3">
        <v>3</v>
      </c>
      <c r="B109" s="3">
        <v>56</v>
      </c>
      <c r="C109" s="3" t="s">
        <v>126</v>
      </c>
      <c r="D109" s="8">
        <v>0.0010378472222222221</v>
      </c>
      <c r="E109" s="8">
        <v>2.199074074074074E-05</v>
      </c>
      <c r="F109" s="3" t="s">
        <v>123</v>
      </c>
      <c r="I109" s="5">
        <f t="shared" si="20"/>
        <v>56</v>
      </c>
      <c r="J109" s="5" t="str">
        <f t="shared" si="21"/>
        <v>Gundars Tīdmanis</v>
      </c>
      <c r="K109" s="5" t="str">
        <f t="shared" si="22"/>
        <v>BMW 325</v>
      </c>
      <c r="L109" s="5">
        <f t="shared" si="23"/>
        <v>3</v>
      </c>
      <c r="R109" s="4"/>
      <c r="S109" s="4"/>
    </row>
    <row r="110" spans="1:19" ht="15">
      <c r="A110" s="3">
        <v>8</v>
      </c>
      <c r="B110" s="3">
        <v>63</v>
      </c>
      <c r="C110" s="3" t="s">
        <v>122</v>
      </c>
      <c r="D110" s="8">
        <v>0.0011555555555555557</v>
      </c>
      <c r="E110" s="8">
        <v>0.00013969907407407407</v>
      </c>
      <c r="F110" s="3" t="s">
        <v>123</v>
      </c>
      <c r="I110" s="5">
        <f t="shared" si="20"/>
        <v>63</v>
      </c>
      <c r="J110" s="5" t="str">
        <f t="shared" si="21"/>
        <v>Jānis Ivanovskis</v>
      </c>
      <c r="K110" s="5" t="str">
        <f t="shared" si="22"/>
        <v>BMW 325</v>
      </c>
      <c r="L110" s="5">
        <f t="shared" si="23"/>
        <v>8</v>
      </c>
      <c r="R110" s="4"/>
      <c r="S110" s="4"/>
    </row>
    <row r="111" spans="1:19" ht="15">
      <c r="A111" s="3">
        <v>12</v>
      </c>
      <c r="B111" s="3">
        <v>64</v>
      </c>
      <c r="C111" s="3" t="s">
        <v>133</v>
      </c>
      <c r="D111" s="8">
        <v>0.0012807870370370369</v>
      </c>
      <c r="E111" s="8">
        <v>0.0002649305555555555</v>
      </c>
      <c r="F111" s="3" t="s">
        <v>134</v>
      </c>
      <c r="I111" s="5">
        <f t="shared" si="20"/>
        <v>64</v>
      </c>
      <c r="J111" s="5" t="str">
        <f t="shared" si="21"/>
        <v>Elmārs Tikums</v>
      </c>
      <c r="K111" s="5" t="str">
        <f t="shared" si="22"/>
        <v>BMW 323</v>
      </c>
      <c r="L111" s="5">
        <f t="shared" si="23"/>
        <v>12</v>
      </c>
      <c r="R111" s="4"/>
      <c r="S111" s="4"/>
    </row>
    <row r="112" spans="18:19" ht="15">
      <c r="R112" s="4"/>
      <c r="S112" s="4"/>
    </row>
    <row r="113" spans="6:19" ht="15">
      <c r="F113" s="1"/>
      <c r="R113" s="4"/>
      <c r="S113" s="4"/>
    </row>
    <row r="114" spans="1:19" ht="15">
      <c r="A114" s="1" t="s">
        <v>13</v>
      </c>
      <c r="B114" s="1"/>
      <c r="C114" s="1"/>
      <c r="F114" s="3" t="s">
        <v>1</v>
      </c>
      <c r="I114" s="1" t="str">
        <f>A114</f>
        <v>VAZ Historic Open</v>
      </c>
      <c r="R114" s="4"/>
      <c r="S114" s="4"/>
    </row>
    <row r="115" spans="1:19" ht="15">
      <c r="A115" s="3" t="s">
        <v>3</v>
      </c>
      <c r="B115" s="3" t="s">
        <v>4</v>
      </c>
      <c r="C115" s="3" t="s">
        <v>0</v>
      </c>
      <c r="D115" s="8" t="s">
        <v>5</v>
      </c>
      <c r="E115" s="8" t="s">
        <v>6</v>
      </c>
      <c r="I115" s="3" t="str">
        <f>B115</f>
        <v>Nr</v>
      </c>
      <c r="J115" s="3" t="str">
        <f>C115</f>
        <v>Braucējs</v>
      </c>
      <c r="K115" s="3" t="str">
        <f>F114</f>
        <v>Auto</v>
      </c>
      <c r="L115" s="3" t="str">
        <f>A115</f>
        <v>Vieta</v>
      </c>
      <c r="R115" s="4"/>
      <c r="S115" s="4"/>
    </row>
    <row r="116" spans="1:12" ht="15">
      <c r="A116" s="3">
        <v>7</v>
      </c>
      <c r="B116" s="3">
        <v>4</v>
      </c>
      <c r="C116" s="3" t="s">
        <v>153</v>
      </c>
      <c r="D116" s="8">
        <v>0.001210185185185185</v>
      </c>
      <c r="E116" s="8">
        <v>0.00012638888888888888</v>
      </c>
      <c r="F116" s="3" t="s">
        <v>154</v>
      </c>
      <c r="I116" s="5">
        <f>B116</f>
        <v>4</v>
      </c>
      <c r="J116" s="5" t="str">
        <f>C116</f>
        <v>Ralfs Jānis Grīnfelds</v>
      </c>
      <c r="K116" s="5" t="str">
        <f>F116</f>
        <v>VAZ 2103</v>
      </c>
      <c r="L116" s="5">
        <f>A116</f>
        <v>7</v>
      </c>
    </row>
    <row r="117" spans="1:12" ht="15">
      <c r="A117" s="3">
        <v>4</v>
      </c>
      <c r="B117" s="3">
        <v>35</v>
      </c>
      <c r="C117" s="3" t="s">
        <v>146</v>
      </c>
      <c r="D117" s="8">
        <v>0.0010969907407407408</v>
      </c>
      <c r="E117" s="8">
        <v>1.3194444444444446E-05</v>
      </c>
      <c r="F117" s="3" t="s">
        <v>147</v>
      </c>
      <c r="G117" s="1"/>
      <c r="H117" s="1"/>
      <c r="I117" s="5">
        <f aca="true" t="shared" si="24" ref="I117:I122">B117</f>
        <v>35</v>
      </c>
      <c r="J117" s="5" t="str">
        <f aca="true" t="shared" si="25" ref="J117:J122">C117</f>
        <v>Raivis Grīnfelds</v>
      </c>
      <c r="K117" s="5" t="str">
        <f aca="true" t="shared" si="26" ref="K117:K122">F117</f>
        <v>Vaz 210396</v>
      </c>
      <c r="L117" s="5">
        <f aca="true" t="shared" si="27" ref="L117:L122">A117</f>
        <v>4</v>
      </c>
    </row>
    <row r="118" spans="1:12" ht="15">
      <c r="A118" s="3">
        <v>3</v>
      </c>
      <c r="B118" s="3">
        <v>36</v>
      </c>
      <c r="C118" s="3" t="s">
        <v>144</v>
      </c>
      <c r="D118" s="8">
        <v>0.0010914351851851853</v>
      </c>
      <c r="E118" s="8">
        <v>7.63888888888889E-06</v>
      </c>
      <c r="F118" s="3" t="s">
        <v>145</v>
      </c>
      <c r="I118" s="5">
        <f t="shared" si="24"/>
        <v>36</v>
      </c>
      <c r="J118" s="5" t="str">
        <f t="shared" si="25"/>
        <v>Egils Olekts</v>
      </c>
      <c r="K118" s="5" t="str">
        <f t="shared" si="26"/>
        <v>VAZ 21061</v>
      </c>
      <c r="L118" s="5">
        <f t="shared" si="27"/>
        <v>3</v>
      </c>
    </row>
    <row r="119" spans="1:18" ht="15">
      <c r="A119" s="3">
        <v>6</v>
      </c>
      <c r="B119" s="3">
        <v>37</v>
      </c>
      <c r="C119" s="3" t="s">
        <v>149</v>
      </c>
      <c r="D119" s="8">
        <v>0.0011422453703703703</v>
      </c>
      <c r="E119" s="8">
        <v>5.844907407407407E-05</v>
      </c>
      <c r="F119" s="3" t="s">
        <v>150</v>
      </c>
      <c r="I119" s="5">
        <f t="shared" si="24"/>
        <v>37</v>
      </c>
      <c r="J119" s="5" t="str">
        <f t="shared" si="25"/>
        <v>Gatis Liepiņš</v>
      </c>
      <c r="K119" s="5" t="str">
        <f t="shared" si="26"/>
        <v>VAZ 2107</v>
      </c>
      <c r="L119" s="5">
        <f t="shared" si="27"/>
        <v>6</v>
      </c>
      <c r="R119" s="4"/>
    </row>
    <row r="120" spans="1:19" ht="15">
      <c r="A120" s="3">
        <v>1</v>
      </c>
      <c r="B120" s="3">
        <v>38</v>
      </c>
      <c r="C120" s="3" t="s">
        <v>140</v>
      </c>
      <c r="D120" s="8">
        <v>0.0010837962962962962</v>
      </c>
      <c r="F120" s="3" t="s">
        <v>141</v>
      </c>
      <c r="I120" s="5">
        <f t="shared" si="24"/>
        <v>38</v>
      </c>
      <c r="J120" s="5" t="str">
        <f t="shared" si="25"/>
        <v>Edgars Grīnītis</v>
      </c>
      <c r="K120" s="5" t="str">
        <f t="shared" si="26"/>
        <v>VAZ 2105</v>
      </c>
      <c r="L120" s="5">
        <f t="shared" si="27"/>
        <v>1</v>
      </c>
      <c r="R120" s="4"/>
      <c r="S120" s="4"/>
    </row>
    <row r="121" spans="1:19" ht="15">
      <c r="A121" s="3">
        <v>2</v>
      </c>
      <c r="B121" s="3">
        <v>39</v>
      </c>
      <c r="C121" s="3" t="s">
        <v>142</v>
      </c>
      <c r="D121" s="8">
        <v>0.0010907407407407409</v>
      </c>
      <c r="E121" s="8">
        <v>6.944444444444444E-06</v>
      </c>
      <c r="F121" s="3" t="s">
        <v>143</v>
      </c>
      <c r="I121" s="5">
        <f t="shared" si="24"/>
        <v>39</v>
      </c>
      <c r="J121" s="5" t="str">
        <f t="shared" si="25"/>
        <v>Kalvis Tēts</v>
      </c>
      <c r="K121" s="5" t="str">
        <f t="shared" si="26"/>
        <v>VAZ 2101</v>
      </c>
      <c r="L121" s="5">
        <f t="shared" si="27"/>
        <v>2</v>
      </c>
      <c r="R121" s="4"/>
      <c r="S121" s="4"/>
    </row>
    <row r="122" spans="1:19" ht="15">
      <c r="A122" s="3">
        <v>5</v>
      </c>
      <c r="B122" s="3">
        <v>54</v>
      </c>
      <c r="C122" s="3" t="s">
        <v>148</v>
      </c>
      <c r="D122" s="8">
        <v>0.0011322916666666666</v>
      </c>
      <c r="E122" s="8">
        <v>4.8495370370370375E-05</v>
      </c>
      <c r="F122" s="3" t="s">
        <v>141</v>
      </c>
      <c r="I122" s="5">
        <f t="shared" si="24"/>
        <v>54</v>
      </c>
      <c r="J122" s="5" t="str">
        <f t="shared" si="25"/>
        <v>Arvis Grīnītis</v>
      </c>
      <c r="K122" s="5" t="str">
        <f t="shared" si="26"/>
        <v>VAZ 2105</v>
      </c>
      <c r="L122" s="5">
        <f t="shared" si="27"/>
        <v>5</v>
      </c>
      <c r="R122" s="4"/>
      <c r="S122" s="4"/>
    </row>
    <row r="123" spans="18:19" ht="15">
      <c r="R123" s="4"/>
      <c r="S123" s="4"/>
    </row>
    <row r="124" spans="18:19" ht="15">
      <c r="R124" s="4"/>
      <c r="S124" s="4"/>
    </row>
    <row r="125" spans="18:19" ht="15">
      <c r="R125" s="4"/>
      <c r="S125" s="4"/>
    </row>
    <row r="129" ht="15">
      <c r="R129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19.140625" style="3" bestFit="1" customWidth="1"/>
    <col min="4" max="4" width="9.140625" style="8" customWidth="1"/>
    <col min="5" max="5" width="12.28125" style="8" customWidth="1"/>
    <col min="6" max="6" width="18.57421875" style="3" bestFit="1" customWidth="1"/>
    <col min="7" max="13" width="9.140625" style="3" customWidth="1"/>
    <col min="14" max="14" width="3.00390625" style="3" customWidth="1"/>
    <col min="15" max="16384" width="9.140625" style="3" customWidth="1"/>
  </cols>
  <sheetData>
    <row r="1" ht="15">
      <c r="I1" s="3" t="s">
        <v>17</v>
      </c>
    </row>
    <row r="2" spans="1:9" s="1" customFormat="1" ht="15">
      <c r="A2" s="1" t="s">
        <v>2</v>
      </c>
      <c r="D2" s="9"/>
      <c r="E2" s="9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8" t="s">
        <v>5</v>
      </c>
      <c r="E3" s="8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16</v>
      </c>
    </row>
    <row r="4" spans="1:12" ht="15">
      <c r="A4" s="3">
        <v>5</v>
      </c>
      <c r="B4" s="3">
        <v>7</v>
      </c>
      <c r="C4" s="3" t="s">
        <v>29</v>
      </c>
      <c r="D4" s="8">
        <v>0.001180439814814815</v>
      </c>
      <c r="E4" s="8">
        <v>0.00011840277777777778</v>
      </c>
      <c r="F4" s="3" t="s">
        <v>22</v>
      </c>
      <c r="I4" s="5">
        <f aca="true" t="shared" si="0" ref="I4:J9">B4</f>
        <v>7</v>
      </c>
      <c r="J4" s="5" t="str">
        <f t="shared" si="0"/>
        <v>Kārlis Amatnieks</v>
      </c>
      <c r="K4" s="5" t="str">
        <f aca="true" t="shared" si="1" ref="K4:K9">F4</f>
        <v>VW Golf II</v>
      </c>
      <c r="L4" s="5">
        <f aca="true" t="shared" si="2" ref="L4:L9">A4</f>
        <v>5</v>
      </c>
    </row>
    <row r="5" spans="1:12" ht="15">
      <c r="A5" s="3">
        <v>7</v>
      </c>
      <c r="B5" s="3">
        <v>48</v>
      </c>
      <c r="C5" s="3" t="s">
        <v>23</v>
      </c>
      <c r="D5" s="8">
        <v>0.0014056712962962961</v>
      </c>
      <c r="E5" s="8">
        <v>0.00034363425925925924</v>
      </c>
      <c r="F5" s="3" t="s">
        <v>24</v>
      </c>
      <c r="I5" s="5">
        <f t="shared" si="0"/>
        <v>48</v>
      </c>
      <c r="J5" s="5" t="str">
        <f t="shared" si="0"/>
        <v>Normunds Vītols</v>
      </c>
      <c r="K5" s="5" t="str">
        <f t="shared" si="1"/>
        <v>VW Golf-2</v>
      </c>
      <c r="L5" s="5">
        <f t="shared" si="2"/>
        <v>7</v>
      </c>
    </row>
    <row r="6" spans="1:12" ht="15">
      <c r="A6" s="3">
        <v>6</v>
      </c>
      <c r="B6" s="15">
        <v>49</v>
      </c>
      <c r="C6" s="15" t="s">
        <v>28</v>
      </c>
      <c r="D6" s="16">
        <v>0.0012597222222222222</v>
      </c>
      <c r="E6" s="16">
        <v>0.00019768518518518515</v>
      </c>
      <c r="F6" s="15" t="s">
        <v>22</v>
      </c>
      <c r="I6" s="5">
        <f t="shared" si="0"/>
        <v>49</v>
      </c>
      <c r="J6" s="5" t="str">
        <f t="shared" si="0"/>
        <v>Raitis Cīrulis</v>
      </c>
      <c r="K6" s="5" t="str">
        <f t="shared" si="1"/>
        <v>VW Golf II</v>
      </c>
      <c r="L6" s="5">
        <f t="shared" si="2"/>
        <v>6</v>
      </c>
    </row>
    <row r="7" spans="1:12" ht="15">
      <c r="A7" s="3">
        <v>3</v>
      </c>
      <c r="B7" s="3">
        <v>50</v>
      </c>
      <c r="C7" s="3" t="s">
        <v>19</v>
      </c>
      <c r="D7" s="8">
        <v>0.0011099537037037035</v>
      </c>
      <c r="E7" s="8">
        <v>4.7916666666666655E-05</v>
      </c>
      <c r="F7" s="3" t="s">
        <v>20</v>
      </c>
      <c r="I7" s="5">
        <f t="shared" si="0"/>
        <v>50</v>
      </c>
      <c r="J7" s="5" t="str">
        <f t="shared" si="0"/>
        <v>Edgars Kaulakāns</v>
      </c>
      <c r="K7" s="5" t="str">
        <f t="shared" si="1"/>
        <v>VW GOLF II</v>
      </c>
      <c r="L7" s="5">
        <f t="shared" si="2"/>
        <v>3</v>
      </c>
    </row>
    <row r="8" spans="1:18" ht="15">
      <c r="A8" s="3">
        <v>4</v>
      </c>
      <c r="B8" s="3">
        <v>52</v>
      </c>
      <c r="C8" s="3" t="s">
        <v>21</v>
      </c>
      <c r="D8" s="8">
        <v>0.0011143518518518518</v>
      </c>
      <c r="E8" s="8">
        <v>5.23148148148148E-05</v>
      </c>
      <c r="F8" s="3" t="s">
        <v>22</v>
      </c>
      <c r="I8" s="5">
        <f t="shared" si="0"/>
        <v>52</v>
      </c>
      <c r="J8" s="5" t="str">
        <f t="shared" si="0"/>
        <v>Agris Kalvišs</v>
      </c>
      <c r="K8" s="5" t="str">
        <f t="shared" si="1"/>
        <v>VW Golf II</v>
      </c>
      <c r="L8" s="5">
        <f t="shared" si="2"/>
        <v>4</v>
      </c>
      <c r="R8" s="4"/>
    </row>
    <row r="9" spans="1:19" ht="15">
      <c r="A9" s="3">
        <v>2</v>
      </c>
      <c r="B9" s="3">
        <v>65</v>
      </c>
      <c r="C9" s="3" t="s">
        <v>27</v>
      </c>
      <c r="D9" s="8">
        <v>0.001069212962962963</v>
      </c>
      <c r="E9" s="8">
        <v>7.175925925925926E-06</v>
      </c>
      <c r="F9" s="3" t="s">
        <v>22</v>
      </c>
      <c r="I9" s="5">
        <f t="shared" si="0"/>
        <v>65</v>
      </c>
      <c r="J9" s="5" t="str">
        <f t="shared" si="0"/>
        <v>Ainārs Skaidiņš</v>
      </c>
      <c r="K9" s="5" t="str">
        <f t="shared" si="1"/>
        <v>VW Golf II</v>
      </c>
      <c r="L9" s="5">
        <f t="shared" si="2"/>
        <v>2</v>
      </c>
      <c r="R9" s="4"/>
      <c r="S9" s="4"/>
    </row>
    <row r="10" spans="1:19" ht="15">
      <c r="A10" s="3">
        <v>1</v>
      </c>
      <c r="B10" s="3">
        <v>93</v>
      </c>
      <c r="C10" s="3" t="s">
        <v>31</v>
      </c>
      <c r="D10" s="8">
        <v>0.001062037037037037</v>
      </c>
      <c r="F10" s="3" t="s">
        <v>20</v>
      </c>
      <c r="I10" s="5">
        <f>B10</f>
        <v>93</v>
      </c>
      <c r="J10" s="5" t="str">
        <f>C10</f>
        <v>Kristaps Grunte</v>
      </c>
      <c r="K10" s="5" t="str">
        <f>F10</f>
        <v>VW GOLF II</v>
      </c>
      <c r="L10" s="5">
        <f>A10</f>
        <v>1</v>
      </c>
      <c r="R10" s="4"/>
      <c r="S10" s="4"/>
    </row>
    <row r="11" spans="1:19" ht="15">
      <c r="A11" s="3" t="s">
        <v>30</v>
      </c>
      <c r="B11" s="3">
        <v>97</v>
      </c>
      <c r="C11" s="3" t="s">
        <v>155</v>
      </c>
      <c r="D11" s="8" t="s">
        <v>30</v>
      </c>
      <c r="F11" s="3" t="s">
        <v>20</v>
      </c>
      <c r="I11" s="5">
        <f>B11</f>
        <v>97</v>
      </c>
      <c r="J11" s="5" t="str">
        <f>C11</f>
        <v>Aivars Orenišs</v>
      </c>
      <c r="K11" s="5" t="str">
        <f>F11</f>
        <v>VW GOLF II</v>
      </c>
      <c r="L11" s="5" t="str">
        <f>A11</f>
        <v>DNF</v>
      </c>
      <c r="R11" s="4"/>
      <c r="S11" s="4"/>
    </row>
    <row r="12" spans="18:19" ht="15">
      <c r="R12" s="4"/>
      <c r="S12" s="4"/>
    </row>
    <row r="13" spans="16:20" ht="15">
      <c r="P13" s="15"/>
      <c r="Q13" s="15"/>
      <c r="R13" s="29"/>
      <c r="S13" s="29"/>
      <c r="T13" s="15"/>
    </row>
    <row r="14" spans="1:19" ht="15">
      <c r="A14" s="1" t="s">
        <v>7</v>
      </c>
      <c r="B14" s="1"/>
      <c r="C14" s="1"/>
      <c r="F14" s="1"/>
      <c r="I14" s="1" t="str">
        <f>A14</f>
        <v>  4WD  </v>
      </c>
      <c r="R14" s="4"/>
      <c r="S14" s="4"/>
    </row>
    <row r="15" spans="1:12" ht="15">
      <c r="A15" s="3" t="s">
        <v>3</v>
      </c>
      <c r="B15" s="3" t="s">
        <v>4</v>
      </c>
      <c r="C15" s="3" t="s">
        <v>0</v>
      </c>
      <c r="D15" s="8" t="s">
        <v>5</v>
      </c>
      <c r="E15" s="8" t="s">
        <v>6</v>
      </c>
      <c r="F15" s="3" t="s">
        <v>1</v>
      </c>
      <c r="I15" s="3" t="str">
        <f aca="true" t="shared" si="3" ref="I15:J24">B15</f>
        <v>Nr</v>
      </c>
      <c r="J15" s="3" t="str">
        <f t="shared" si="3"/>
        <v>Braucējs</v>
      </c>
      <c r="K15" s="3" t="str">
        <f aca="true" t="shared" si="4" ref="K15:K24">F15</f>
        <v>Auto</v>
      </c>
      <c r="L15" s="3" t="str">
        <f aca="true" t="shared" si="5" ref="L15:L24">A15</f>
        <v>Vieta</v>
      </c>
    </row>
    <row r="16" spans="1:12" s="1" customFormat="1" ht="15">
      <c r="A16" s="15">
        <v>1</v>
      </c>
      <c r="B16" s="15">
        <v>57</v>
      </c>
      <c r="C16" s="15" t="s">
        <v>34</v>
      </c>
      <c r="D16" s="16">
        <v>0.0010020833333333333</v>
      </c>
      <c r="E16" s="16"/>
      <c r="F16" s="15" t="s">
        <v>33</v>
      </c>
      <c r="G16" s="3"/>
      <c r="H16" s="3"/>
      <c r="I16" s="5">
        <f t="shared" si="3"/>
        <v>57</v>
      </c>
      <c r="J16" s="5" t="str">
        <f t="shared" si="3"/>
        <v>Valts Zvaigzne</v>
      </c>
      <c r="K16" s="5" t="str">
        <f t="shared" si="4"/>
        <v>Subaru Impreza</v>
      </c>
      <c r="L16" s="5">
        <f t="shared" si="5"/>
        <v>1</v>
      </c>
    </row>
    <row r="17" spans="1:18" ht="15">
      <c r="A17" s="15">
        <v>3</v>
      </c>
      <c r="B17" s="15">
        <v>58</v>
      </c>
      <c r="C17" s="15" t="s">
        <v>32</v>
      </c>
      <c r="D17" s="16">
        <v>0.0010103009259259258</v>
      </c>
      <c r="E17" s="16">
        <v>8.217592592592592E-06</v>
      </c>
      <c r="F17" s="15" t="s">
        <v>33</v>
      </c>
      <c r="I17" s="5">
        <f t="shared" si="3"/>
        <v>58</v>
      </c>
      <c r="J17" s="5" t="str">
        <f t="shared" si="3"/>
        <v>Artis Upītis</v>
      </c>
      <c r="K17" s="5" t="str">
        <f>F17</f>
        <v>Subaru Impreza</v>
      </c>
      <c r="L17" s="5">
        <f>A17</f>
        <v>3</v>
      </c>
      <c r="R17" s="4"/>
    </row>
    <row r="18" spans="1:19" ht="15">
      <c r="A18" s="15">
        <v>5</v>
      </c>
      <c r="B18" s="15">
        <v>60</v>
      </c>
      <c r="C18" s="15" t="s">
        <v>37</v>
      </c>
      <c r="D18" s="16">
        <v>0.0011077546296296295</v>
      </c>
      <c r="E18" s="16">
        <v>0.00010567129629629631</v>
      </c>
      <c r="F18" s="15" t="s">
        <v>38</v>
      </c>
      <c r="I18" s="5">
        <f t="shared" si="3"/>
        <v>60</v>
      </c>
      <c r="J18" s="5" t="str">
        <f t="shared" si="3"/>
        <v>Niks Kanders</v>
      </c>
      <c r="K18" s="5" t="str">
        <f>F18</f>
        <v>Audi 80 Quattro</v>
      </c>
      <c r="L18" s="5">
        <f>A18</f>
        <v>5</v>
      </c>
      <c r="R18" s="4"/>
      <c r="S18" s="4"/>
    </row>
    <row r="19" spans="1:19" ht="15">
      <c r="A19" s="15">
        <v>9</v>
      </c>
      <c r="B19" s="15">
        <v>61</v>
      </c>
      <c r="C19" s="15" t="s">
        <v>45</v>
      </c>
      <c r="D19" s="16">
        <v>0.0011612268518518519</v>
      </c>
      <c r="E19" s="16">
        <v>0.0001591435185185185</v>
      </c>
      <c r="F19" s="15" t="s">
        <v>36</v>
      </c>
      <c r="I19" s="5">
        <f t="shared" si="3"/>
        <v>61</v>
      </c>
      <c r="J19" s="5" t="str">
        <f t="shared" si="3"/>
        <v>Mārcis Druva</v>
      </c>
      <c r="K19" s="5" t="str">
        <f>F19</f>
        <v>BMW 325ix</v>
      </c>
      <c r="L19" s="5">
        <f>A19</f>
        <v>9</v>
      </c>
      <c r="R19" s="4"/>
      <c r="S19" s="4"/>
    </row>
    <row r="20" spans="1:19" ht="15">
      <c r="A20" s="15">
        <v>8</v>
      </c>
      <c r="B20" s="15">
        <v>62</v>
      </c>
      <c r="C20" s="15" t="s">
        <v>43</v>
      </c>
      <c r="D20" s="16">
        <v>0.0011609953703703704</v>
      </c>
      <c r="E20" s="16">
        <v>0.00015891203703703702</v>
      </c>
      <c r="F20" s="15" t="s">
        <v>42</v>
      </c>
      <c r="I20" s="5">
        <f t="shared" si="3"/>
        <v>62</v>
      </c>
      <c r="J20" s="5" t="str">
        <f t="shared" si="3"/>
        <v>Andris Puriņš</v>
      </c>
      <c r="K20" s="5" t="str">
        <f>F20</f>
        <v>Subaru</v>
      </c>
      <c r="L20" s="5">
        <f>A20</f>
        <v>8</v>
      </c>
      <c r="R20" s="4"/>
      <c r="S20" s="4"/>
    </row>
    <row r="21" spans="1:19" ht="15">
      <c r="A21" s="15">
        <v>2</v>
      </c>
      <c r="B21" s="15">
        <v>73</v>
      </c>
      <c r="C21" s="15" t="s">
        <v>35</v>
      </c>
      <c r="D21" s="16">
        <v>0.0010097222222222222</v>
      </c>
      <c r="E21" s="16">
        <v>7.63888888888889E-06</v>
      </c>
      <c r="F21" s="15" t="s">
        <v>36</v>
      </c>
      <c r="I21" s="5">
        <f t="shared" si="3"/>
        <v>73</v>
      </c>
      <c r="J21" s="5" t="str">
        <f t="shared" si="3"/>
        <v>Mārcis Ivanovskis</v>
      </c>
      <c r="K21" s="5" t="str">
        <f t="shared" si="4"/>
        <v>BMW 325ix</v>
      </c>
      <c r="L21" s="5">
        <f t="shared" si="5"/>
        <v>2</v>
      </c>
      <c r="R21" s="4"/>
      <c r="S21" s="4"/>
    </row>
    <row r="22" spans="1:19" ht="15">
      <c r="A22" s="15">
        <v>7</v>
      </c>
      <c r="B22" s="15">
        <v>77</v>
      </c>
      <c r="C22" s="15" t="s">
        <v>44</v>
      </c>
      <c r="D22" s="16">
        <v>0.001154513888888889</v>
      </c>
      <c r="E22" s="16">
        <v>0.00015243055555555555</v>
      </c>
      <c r="F22" s="15" t="s">
        <v>42</v>
      </c>
      <c r="G22" s="1"/>
      <c r="H22" s="1"/>
      <c r="I22" s="5">
        <f t="shared" si="3"/>
        <v>77</v>
      </c>
      <c r="J22" s="5" t="str">
        <f t="shared" si="3"/>
        <v>Gints Bērze</v>
      </c>
      <c r="K22" s="5" t="str">
        <f t="shared" si="4"/>
        <v>Subaru</v>
      </c>
      <c r="L22" s="5">
        <f t="shared" si="5"/>
        <v>7</v>
      </c>
      <c r="R22" s="4"/>
      <c r="S22" s="4"/>
    </row>
    <row r="23" spans="1:21" ht="15">
      <c r="A23" s="15">
        <v>6</v>
      </c>
      <c r="B23" s="15">
        <v>90</v>
      </c>
      <c r="C23" s="15" t="s">
        <v>41</v>
      </c>
      <c r="D23" s="16">
        <v>0.0011502314814814815</v>
      </c>
      <c r="E23" s="16">
        <v>0.00014814814814814815</v>
      </c>
      <c r="F23" s="15" t="s">
        <v>42</v>
      </c>
      <c r="I23" s="5">
        <f t="shared" si="3"/>
        <v>90</v>
      </c>
      <c r="J23" s="5" t="str">
        <f t="shared" si="3"/>
        <v>Normunds Kazušs</v>
      </c>
      <c r="K23" s="5" t="str">
        <f t="shared" si="4"/>
        <v>Subaru</v>
      </c>
      <c r="L23" s="5">
        <f t="shared" si="5"/>
        <v>6</v>
      </c>
      <c r="R23" s="4"/>
      <c r="S23" s="4"/>
      <c r="U23" s="4"/>
    </row>
    <row r="24" spans="1:19" ht="15">
      <c r="A24" s="15">
        <v>4</v>
      </c>
      <c r="B24" s="15">
        <v>94</v>
      </c>
      <c r="C24" s="15" t="s">
        <v>39</v>
      </c>
      <c r="D24" s="16">
        <v>0.0011074074074074074</v>
      </c>
      <c r="E24" s="16">
        <v>0.00010532407407407407</v>
      </c>
      <c r="F24" s="15" t="s">
        <v>40</v>
      </c>
      <c r="I24" s="5">
        <f t="shared" si="3"/>
        <v>94</v>
      </c>
      <c r="J24" s="5" t="str">
        <f t="shared" si="3"/>
        <v>Kaspars Kurtišs</v>
      </c>
      <c r="K24" s="5" t="str">
        <f t="shared" si="4"/>
        <v>Audi 80</v>
      </c>
      <c r="L24" s="5">
        <f t="shared" si="5"/>
        <v>4</v>
      </c>
      <c r="R24" s="4"/>
      <c r="S24" s="4"/>
    </row>
    <row r="25" spans="18:19" ht="15">
      <c r="R25" s="4"/>
      <c r="S25" s="4"/>
    </row>
    <row r="26" spans="18:19" ht="15">
      <c r="R26" s="4"/>
      <c r="S26" s="4"/>
    </row>
    <row r="27" spans="1:19" ht="15">
      <c r="A27" s="1" t="s">
        <v>8</v>
      </c>
      <c r="B27" s="1"/>
      <c r="C27" s="1"/>
      <c r="F27" s="1"/>
      <c r="I27" s="1" t="str">
        <f>A27</f>
        <v>  4WD OPEN  </v>
      </c>
      <c r="R27" s="4"/>
      <c r="S27" s="4"/>
    </row>
    <row r="28" spans="1:19" ht="15">
      <c r="A28" s="3" t="s">
        <v>3</v>
      </c>
      <c r="B28" s="3" t="s">
        <v>4</v>
      </c>
      <c r="C28" s="3" t="s">
        <v>0</v>
      </c>
      <c r="D28" s="8" t="s">
        <v>5</v>
      </c>
      <c r="E28" s="8" t="s">
        <v>6</v>
      </c>
      <c r="F28" s="3" t="s">
        <v>1</v>
      </c>
      <c r="I28" s="3" t="str">
        <f aca="true" t="shared" si="6" ref="I28:J35">B28</f>
        <v>Nr</v>
      </c>
      <c r="J28" s="3" t="str">
        <f t="shared" si="6"/>
        <v>Braucējs</v>
      </c>
      <c r="K28" s="3" t="str">
        <f aca="true" t="shared" si="7" ref="K28:K35">F28</f>
        <v>Auto</v>
      </c>
      <c r="L28" s="3" t="str">
        <f aca="true" t="shared" si="8" ref="L28:L35">A28</f>
        <v>Vieta</v>
      </c>
      <c r="R28" s="4"/>
      <c r="S28" s="4"/>
    </row>
    <row r="29" spans="1:19" s="1" customFormat="1" ht="15">
      <c r="A29" s="15">
        <v>3</v>
      </c>
      <c r="B29" s="15">
        <v>79</v>
      </c>
      <c r="C29" s="15" t="s">
        <v>43</v>
      </c>
      <c r="D29" s="16">
        <v>0.0010246527777777778</v>
      </c>
      <c r="E29" s="16">
        <v>3.8194444444444444E-05</v>
      </c>
      <c r="F29" s="15" t="s">
        <v>46</v>
      </c>
      <c r="G29" s="3"/>
      <c r="H29" s="3"/>
      <c r="I29" s="5">
        <f t="shared" si="6"/>
        <v>79</v>
      </c>
      <c r="J29" s="5" t="str">
        <f t="shared" si="6"/>
        <v>Andris Puriņš</v>
      </c>
      <c r="K29" s="5" t="str">
        <f t="shared" si="7"/>
        <v>Audi Quattro</v>
      </c>
      <c r="L29" s="5">
        <f t="shared" si="8"/>
        <v>3</v>
      </c>
      <c r="R29" s="7"/>
      <c r="S29" s="7"/>
    </row>
    <row r="30" spans="1:21" ht="15">
      <c r="A30" s="15">
        <v>7</v>
      </c>
      <c r="B30" s="15">
        <v>80</v>
      </c>
      <c r="C30" s="15" t="s">
        <v>49</v>
      </c>
      <c r="D30" s="16">
        <v>0.0012655092592592594</v>
      </c>
      <c r="E30" s="16">
        <v>0.0002790509259259259</v>
      </c>
      <c r="F30" s="15" t="s">
        <v>50</v>
      </c>
      <c r="I30" s="5">
        <f t="shared" si="6"/>
        <v>80</v>
      </c>
      <c r="J30" s="5" t="str">
        <f t="shared" si="6"/>
        <v>Uldis Blūms</v>
      </c>
      <c r="K30" s="5" t="str">
        <f t="shared" si="7"/>
        <v>Mitsubishi Evo</v>
      </c>
      <c r="L30" s="5">
        <f t="shared" si="8"/>
        <v>7</v>
      </c>
      <c r="R30" s="4"/>
      <c r="S30" s="4"/>
      <c r="U30" s="4"/>
    </row>
    <row r="31" spans="1:19" ht="15">
      <c r="A31" s="15">
        <v>6</v>
      </c>
      <c r="B31" s="15">
        <v>81</v>
      </c>
      <c r="C31" s="15" t="s">
        <v>51</v>
      </c>
      <c r="D31" s="16">
        <v>0.0011035879629629631</v>
      </c>
      <c r="E31" s="16">
        <v>0.00011712962962962963</v>
      </c>
      <c r="F31" s="15" t="s">
        <v>40</v>
      </c>
      <c r="I31" s="5">
        <f t="shared" si="6"/>
        <v>81</v>
      </c>
      <c r="J31" s="5" t="str">
        <f t="shared" si="6"/>
        <v>Jānis Mētra</v>
      </c>
      <c r="K31" s="5" t="str">
        <f t="shared" si="7"/>
        <v>Audi 80</v>
      </c>
      <c r="L31" s="5">
        <f t="shared" si="8"/>
        <v>6</v>
      </c>
      <c r="R31" s="4"/>
      <c r="S31" s="4"/>
    </row>
    <row r="32" spans="1:19" ht="15">
      <c r="A32" s="15">
        <v>1</v>
      </c>
      <c r="B32" s="15">
        <v>82</v>
      </c>
      <c r="C32" s="15" t="s">
        <v>47</v>
      </c>
      <c r="D32" s="16">
        <v>0.0009864583333333333</v>
      </c>
      <c r="E32" s="16"/>
      <c r="F32" s="15" t="s">
        <v>33</v>
      </c>
      <c r="I32" s="5">
        <f t="shared" si="6"/>
        <v>82</v>
      </c>
      <c r="J32" s="5" t="str">
        <f t="shared" si="6"/>
        <v>Mārtiņš Mietiņš</v>
      </c>
      <c r="K32" s="5" t="str">
        <f>F32</f>
        <v>Subaru Impreza</v>
      </c>
      <c r="L32" s="5">
        <f>A32</f>
        <v>1</v>
      </c>
      <c r="R32" s="4"/>
      <c r="S32" s="4"/>
    </row>
    <row r="33" spans="1:18" ht="15">
      <c r="A33" s="15">
        <v>4</v>
      </c>
      <c r="B33" s="15">
        <v>83</v>
      </c>
      <c r="C33" s="15" t="s">
        <v>48</v>
      </c>
      <c r="D33" s="16">
        <v>0.001028472222222222</v>
      </c>
      <c r="E33" s="16">
        <v>4.2013888888888885E-05</v>
      </c>
      <c r="F33" s="15" t="s">
        <v>40</v>
      </c>
      <c r="I33" s="5">
        <f t="shared" si="6"/>
        <v>83</v>
      </c>
      <c r="J33" s="5" t="str">
        <f t="shared" si="6"/>
        <v>Artis Voicišs</v>
      </c>
      <c r="K33" s="5" t="str">
        <f>F33</f>
        <v>Audi 80</v>
      </c>
      <c r="L33" s="5">
        <f>A33</f>
        <v>4</v>
      </c>
      <c r="R33" s="4"/>
    </row>
    <row r="34" spans="1:19" ht="15">
      <c r="A34" s="15">
        <v>5</v>
      </c>
      <c r="B34" s="15">
        <v>84</v>
      </c>
      <c r="C34" s="15" t="s">
        <v>52</v>
      </c>
      <c r="D34" s="16">
        <v>0.0010554398148148148</v>
      </c>
      <c r="E34" s="16">
        <v>6.898148148148148E-05</v>
      </c>
      <c r="F34" s="15" t="s">
        <v>36</v>
      </c>
      <c r="I34" s="5">
        <f t="shared" si="6"/>
        <v>84</v>
      </c>
      <c r="J34" s="5" t="str">
        <f t="shared" si="6"/>
        <v>Arnis Dīmanis</v>
      </c>
      <c r="K34" s="5" t="str">
        <f t="shared" si="7"/>
        <v>BMW 325ix</v>
      </c>
      <c r="L34" s="5">
        <f t="shared" si="8"/>
        <v>5</v>
      </c>
      <c r="R34" s="4"/>
      <c r="S34" s="4"/>
    </row>
    <row r="35" spans="1:19" ht="15">
      <c r="A35" s="15">
        <v>2</v>
      </c>
      <c r="B35" s="15">
        <v>91</v>
      </c>
      <c r="C35" s="15" t="s">
        <v>44</v>
      </c>
      <c r="D35" s="16">
        <v>0.0009938657407407407</v>
      </c>
      <c r="E35" s="16">
        <v>7.407407407407407E-06</v>
      </c>
      <c r="F35" s="15" t="s">
        <v>46</v>
      </c>
      <c r="I35" s="5">
        <f t="shared" si="6"/>
        <v>91</v>
      </c>
      <c r="J35" s="5" t="str">
        <f t="shared" si="6"/>
        <v>Gints Bērze</v>
      </c>
      <c r="K35" s="5" t="str">
        <f t="shared" si="7"/>
        <v>Audi Quattro</v>
      </c>
      <c r="L35" s="5">
        <f t="shared" si="8"/>
        <v>2</v>
      </c>
      <c r="R35" s="4"/>
      <c r="S35" s="4"/>
    </row>
    <row r="36" spans="1:19" s="1" customFormat="1" ht="15">
      <c r="A36" s="3"/>
      <c r="B36" s="3"/>
      <c r="C36" s="3"/>
      <c r="D36" s="8"/>
      <c r="E36" s="8"/>
      <c r="F36" s="3"/>
      <c r="G36" s="3"/>
      <c r="H36" s="3"/>
      <c r="I36" s="3"/>
      <c r="J36" s="3"/>
      <c r="K36" s="3"/>
      <c r="L36" s="3"/>
      <c r="R36" s="7"/>
      <c r="S36" s="7"/>
    </row>
    <row r="37" spans="18:19" ht="15">
      <c r="R37" s="4"/>
      <c r="S37" s="4"/>
    </row>
    <row r="38" spans="1:19" ht="15">
      <c r="A38" s="1" t="s">
        <v>9</v>
      </c>
      <c r="B38" s="1"/>
      <c r="C38" s="1"/>
      <c r="F38" s="1"/>
      <c r="I38" s="1" t="str">
        <f>A38</f>
        <v>  4WD+  </v>
      </c>
      <c r="R38" s="4"/>
      <c r="S38" s="4"/>
    </row>
    <row r="39" spans="1:19" ht="15">
      <c r="A39" s="3" t="s">
        <v>3</v>
      </c>
      <c r="B39" s="3" t="s">
        <v>4</v>
      </c>
      <c r="C39" s="3" t="s">
        <v>0</v>
      </c>
      <c r="D39" s="8" t="s">
        <v>5</v>
      </c>
      <c r="E39" s="8" t="s">
        <v>6</v>
      </c>
      <c r="F39" s="3" t="s">
        <v>1</v>
      </c>
      <c r="I39" s="3" t="str">
        <f>B39</f>
        <v>Nr</v>
      </c>
      <c r="J39" s="3" t="str">
        <f>C39</f>
        <v>Braucējs</v>
      </c>
      <c r="K39" s="3" t="str">
        <f>F39</f>
        <v>Auto</v>
      </c>
      <c r="L39" s="3" t="str">
        <f>A39</f>
        <v>Vieta</v>
      </c>
      <c r="R39" s="4"/>
      <c r="S39" s="4"/>
    </row>
    <row r="40" spans="1:19" ht="15">
      <c r="A40" s="15">
        <v>7</v>
      </c>
      <c r="B40" s="15">
        <v>59</v>
      </c>
      <c r="C40" s="15" t="s">
        <v>57</v>
      </c>
      <c r="D40" s="16">
        <v>0.0010188657407407408</v>
      </c>
      <c r="E40" s="16">
        <v>4.5717592592592594E-05</v>
      </c>
      <c r="F40" s="15" t="s">
        <v>58</v>
      </c>
      <c r="I40" s="5">
        <f>B40</f>
        <v>59</v>
      </c>
      <c r="J40" s="5" t="str">
        <f>C40</f>
        <v>Toms Lielkājis</v>
      </c>
      <c r="K40" s="5" t="str">
        <f>F40</f>
        <v>Subaru STI</v>
      </c>
      <c r="L40" s="5">
        <f>A40</f>
        <v>7</v>
      </c>
      <c r="R40" s="4"/>
      <c r="S40" s="4"/>
    </row>
    <row r="41" spans="1:19" ht="15">
      <c r="A41" s="15">
        <v>12</v>
      </c>
      <c r="B41" s="15">
        <v>66</v>
      </c>
      <c r="C41" s="15" t="s">
        <v>68</v>
      </c>
      <c r="D41" s="16">
        <v>0.0010636574074074075</v>
      </c>
      <c r="E41" s="16">
        <v>9.050925925925925E-05</v>
      </c>
      <c r="F41" s="15" t="s">
        <v>69</v>
      </c>
      <c r="I41" s="5">
        <f aca="true" t="shared" si="9" ref="I41:J55">B41</f>
        <v>66</v>
      </c>
      <c r="J41" s="5" t="str">
        <f t="shared" si="9"/>
        <v>Artis Baumanis</v>
      </c>
      <c r="K41" s="5" t="str">
        <f aca="true" t="shared" si="10" ref="K41:K55">F41</f>
        <v>Mitsubishi Evolution 9</v>
      </c>
      <c r="L41" s="5">
        <f aca="true" t="shared" si="11" ref="L41:L55">A41</f>
        <v>12</v>
      </c>
      <c r="R41" s="4"/>
      <c r="S41" s="4"/>
    </row>
    <row r="42" spans="1:19" ht="15">
      <c r="A42" s="15">
        <v>17</v>
      </c>
      <c r="B42" s="15">
        <v>67</v>
      </c>
      <c r="C42" s="15" t="s">
        <v>54</v>
      </c>
      <c r="D42" s="16">
        <v>0.0016631944444444446</v>
      </c>
      <c r="E42" s="16">
        <v>0.0006900462962962962</v>
      </c>
      <c r="F42" s="15" t="s">
        <v>55</v>
      </c>
      <c r="I42" s="5">
        <f t="shared" si="9"/>
        <v>67</v>
      </c>
      <c r="J42" s="5" t="str">
        <f t="shared" si="9"/>
        <v>Kalvis Blūms</v>
      </c>
      <c r="K42" s="5" t="str">
        <f t="shared" si="10"/>
        <v>Mitsubishi EVO VI</v>
      </c>
      <c r="L42" s="5">
        <f t="shared" si="11"/>
        <v>17</v>
      </c>
      <c r="R42" s="4"/>
      <c r="S42" s="4"/>
    </row>
    <row r="43" spans="1:19" ht="15">
      <c r="A43" s="15">
        <v>10</v>
      </c>
      <c r="B43" s="15">
        <v>68</v>
      </c>
      <c r="C43" s="15" t="s">
        <v>66</v>
      </c>
      <c r="D43" s="16">
        <v>0.001048148148148148</v>
      </c>
      <c r="E43" s="16">
        <v>7.500000000000001E-05</v>
      </c>
      <c r="F43" s="15" t="s">
        <v>67</v>
      </c>
      <c r="I43" s="5">
        <f t="shared" si="9"/>
        <v>68</v>
      </c>
      <c r="J43" s="5" t="str">
        <f t="shared" si="9"/>
        <v>Mārcis Aizkalns</v>
      </c>
      <c r="K43" s="5" t="str">
        <f t="shared" si="10"/>
        <v>Mitsubischi Evo</v>
      </c>
      <c r="L43" s="5">
        <f t="shared" si="11"/>
        <v>10</v>
      </c>
      <c r="R43" s="4"/>
      <c r="S43" s="4"/>
    </row>
    <row r="44" spans="1:19" ht="15">
      <c r="A44" s="15">
        <v>16</v>
      </c>
      <c r="B44" s="15">
        <v>69</v>
      </c>
      <c r="C44" s="15" t="s">
        <v>53</v>
      </c>
      <c r="D44" s="16">
        <v>0.001348148148148148</v>
      </c>
      <c r="E44" s="16">
        <v>0.00037499999999999995</v>
      </c>
      <c r="F44" s="15" t="s">
        <v>33</v>
      </c>
      <c r="G44" s="1"/>
      <c r="H44" s="1"/>
      <c r="I44" s="5">
        <f t="shared" si="9"/>
        <v>69</v>
      </c>
      <c r="J44" s="5" t="str">
        <f t="shared" si="9"/>
        <v>Vigo Rubenis</v>
      </c>
      <c r="K44" s="5" t="str">
        <f t="shared" si="10"/>
        <v>Subaru Impreza</v>
      </c>
      <c r="L44" s="5">
        <f t="shared" si="11"/>
        <v>16</v>
      </c>
      <c r="R44" s="4"/>
      <c r="S44" s="4"/>
    </row>
    <row r="45" spans="1:21" ht="15">
      <c r="A45" s="15">
        <v>4</v>
      </c>
      <c r="B45" s="15">
        <v>70</v>
      </c>
      <c r="C45" s="15" t="s">
        <v>34</v>
      </c>
      <c r="D45" s="16">
        <v>0.0010075231481481482</v>
      </c>
      <c r="E45" s="16">
        <v>3.4374999999999995E-05</v>
      </c>
      <c r="F45" s="15" t="s">
        <v>33</v>
      </c>
      <c r="I45" s="5">
        <f t="shared" si="9"/>
        <v>70</v>
      </c>
      <c r="J45" s="5" t="str">
        <f t="shared" si="9"/>
        <v>Valts Zvaigzne</v>
      </c>
      <c r="K45" s="5" t="str">
        <f t="shared" si="10"/>
        <v>Subaru Impreza</v>
      </c>
      <c r="L45" s="5">
        <f t="shared" si="11"/>
        <v>4</v>
      </c>
      <c r="R45" s="4"/>
      <c r="S45" s="4"/>
      <c r="U45" s="4"/>
    </row>
    <row r="46" spans="1:21" ht="15">
      <c r="A46" s="15">
        <v>3</v>
      </c>
      <c r="B46" s="15">
        <v>71</v>
      </c>
      <c r="C46" s="15" t="s">
        <v>64</v>
      </c>
      <c r="D46" s="16">
        <v>0.0010060185185185187</v>
      </c>
      <c r="E46" s="16">
        <v>3.287037037037037E-05</v>
      </c>
      <c r="F46" s="15" t="s">
        <v>65</v>
      </c>
      <c r="I46" s="5">
        <f t="shared" si="9"/>
        <v>71</v>
      </c>
      <c r="J46" s="5" t="str">
        <f t="shared" si="9"/>
        <v>Atis Riekstiņš</v>
      </c>
      <c r="K46" s="5" t="str">
        <f t="shared" si="10"/>
        <v>subaru sti</v>
      </c>
      <c r="L46" s="5">
        <f t="shared" si="11"/>
        <v>3</v>
      </c>
      <c r="R46" s="4"/>
      <c r="S46" s="4"/>
      <c r="U46" s="4"/>
    </row>
    <row r="47" spans="1:19" ht="15">
      <c r="A47" s="15">
        <v>2</v>
      </c>
      <c r="B47" s="15">
        <v>72</v>
      </c>
      <c r="C47" s="15" t="s">
        <v>70</v>
      </c>
      <c r="D47" s="16">
        <v>0.000999652777777778</v>
      </c>
      <c r="E47" s="16">
        <v>2.6504629629629632E-05</v>
      </c>
      <c r="F47" s="15" t="s">
        <v>71</v>
      </c>
      <c r="I47" s="5">
        <f t="shared" si="9"/>
        <v>72</v>
      </c>
      <c r="J47" s="5" t="str">
        <f t="shared" si="9"/>
        <v>Mikus Neško</v>
      </c>
      <c r="K47" s="5" t="str">
        <f t="shared" si="10"/>
        <v>subaru impreza</v>
      </c>
      <c r="L47" s="5">
        <f t="shared" si="11"/>
        <v>2</v>
      </c>
      <c r="R47" s="4"/>
      <c r="S47" s="4"/>
    </row>
    <row r="48" spans="1:19" ht="15">
      <c r="A48" s="15">
        <v>8</v>
      </c>
      <c r="B48" s="15">
        <v>75</v>
      </c>
      <c r="C48" s="15" t="s">
        <v>62</v>
      </c>
      <c r="D48" s="16">
        <v>0.0010337962962962963</v>
      </c>
      <c r="E48" s="16">
        <v>6.0648148148148154E-05</v>
      </c>
      <c r="F48" s="15" t="s">
        <v>63</v>
      </c>
      <c r="I48" s="5">
        <f t="shared" si="9"/>
        <v>75</v>
      </c>
      <c r="J48" s="5" t="str">
        <f t="shared" si="9"/>
        <v>Jānis Borševskis</v>
      </c>
      <c r="K48" s="5" t="str">
        <f t="shared" si="10"/>
        <v>Mitsubishi EVO IX</v>
      </c>
      <c r="L48" s="5">
        <f t="shared" si="11"/>
        <v>8</v>
      </c>
      <c r="R48" s="4"/>
      <c r="S48" s="4"/>
    </row>
    <row r="49" spans="1:19" ht="15">
      <c r="A49" s="15">
        <v>5</v>
      </c>
      <c r="B49" s="15">
        <v>78</v>
      </c>
      <c r="C49" s="15" t="s">
        <v>59</v>
      </c>
      <c r="D49" s="16">
        <v>0.001010648148148148</v>
      </c>
      <c r="E49" s="16">
        <v>3.7500000000000003E-05</v>
      </c>
      <c r="F49" s="15" t="s">
        <v>60</v>
      </c>
      <c r="I49" s="5">
        <f t="shared" si="9"/>
        <v>78</v>
      </c>
      <c r="J49" s="5" t="str">
        <f t="shared" si="9"/>
        <v>Jurģis Meisters</v>
      </c>
      <c r="K49" s="5" t="str">
        <f t="shared" si="10"/>
        <v>Mitsubishi evo 6</v>
      </c>
      <c r="L49" s="5">
        <f t="shared" si="11"/>
        <v>5</v>
      </c>
      <c r="R49" s="4"/>
      <c r="S49" s="4"/>
    </row>
    <row r="50" spans="1:19" s="1" customFormat="1" ht="15">
      <c r="A50" s="15">
        <v>15</v>
      </c>
      <c r="B50" s="15">
        <v>85</v>
      </c>
      <c r="C50" s="15" t="s">
        <v>74</v>
      </c>
      <c r="D50" s="16">
        <v>0.001148726851851852</v>
      </c>
      <c r="E50" s="16">
        <v>0.00017557870370370373</v>
      </c>
      <c r="F50" s="15" t="s">
        <v>75</v>
      </c>
      <c r="G50" s="3"/>
      <c r="H50" s="3"/>
      <c r="I50" s="5">
        <f t="shared" si="9"/>
        <v>85</v>
      </c>
      <c r="J50" s="5" t="str">
        <f t="shared" si="9"/>
        <v>Mārtiņš Bormanis</v>
      </c>
      <c r="K50" s="5" t="str">
        <f>F50</f>
        <v>AUDI S3</v>
      </c>
      <c r="L50" s="5">
        <f>A50</f>
        <v>15</v>
      </c>
      <c r="R50" s="7"/>
      <c r="S50" s="7"/>
    </row>
    <row r="51" spans="1:19" ht="15">
      <c r="A51" s="15">
        <v>1</v>
      </c>
      <c r="B51" s="15">
        <v>86</v>
      </c>
      <c r="C51" s="15" t="s">
        <v>122</v>
      </c>
      <c r="D51" s="16">
        <v>0.0009731481481481482</v>
      </c>
      <c r="E51" s="16"/>
      <c r="F51" s="15" t="s">
        <v>36</v>
      </c>
      <c r="I51" s="5">
        <f t="shared" si="9"/>
        <v>86</v>
      </c>
      <c r="J51" s="5" t="str">
        <f t="shared" si="9"/>
        <v>Jānis Ivanovskis</v>
      </c>
      <c r="K51" s="5" t="str">
        <f>F51</f>
        <v>BMW 325ix</v>
      </c>
      <c r="L51" s="5">
        <f>A51</f>
        <v>1</v>
      </c>
      <c r="R51" s="4"/>
      <c r="S51" s="4"/>
    </row>
    <row r="52" spans="1:19" ht="15">
      <c r="A52" s="15">
        <v>11</v>
      </c>
      <c r="B52" s="15">
        <v>87</v>
      </c>
      <c r="C52" s="15" t="s">
        <v>76</v>
      </c>
      <c r="D52" s="16">
        <v>0.0010512731481481482</v>
      </c>
      <c r="E52" s="16">
        <v>7.8125E-05</v>
      </c>
      <c r="F52" s="15" t="s">
        <v>77</v>
      </c>
      <c r="I52" s="5">
        <f t="shared" si="9"/>
        <v>87</v>
      </c>
      <c r="J52" s="5" t="str">
        <f t="shared" si="9"/>
        <v>Roberts Eglīte</v>
      </c>
      <c r="K52" s="5" t="str">
        <f>F52</f>
        <v>Mitsubishi Lancer Evolution</v>
      </c>
      <c r="L52" s="5">
        <f>A52</f>
        <v>11</v>
      </c>
      <c r="R52" s="4"/>
      <c r="S52" s="4"/>
    </row>
    <row r="53" spans="1:19" ht="15">
      <c r="A53" s="15">
        <v>9</v>
      </c>
      <c r="B53" s="15">
        <v>88</v>
      </c>
      <c r="C53" s="15" t="s">
        <v>61</v>
      </c>
      <c r="D53" s="16">
        <v>0.001043287037037037</v>
      </c>
      <c r="E53" s="16">
        <v>7.013888888888888E-05</v>
      </c>
      <c r="F53" s="15" t="s">
        <v>33</v>
      </c>
      <c r="I53" s="5">
        <f t="shared" si="9"/>
        <v>88</v>
      </c>
      <c r="J53" s="5" t="str">
        <f t="shared" si="9"/>
        <v>Guntars Brauns</v>
      </c>
      <c r="K53" s="5" t="str">
        <f t="shared" si="10"/>
        <v>Subaru Impreza</v>
      </c>
      <c r="L53" s="5">
        <f t="shared" si="11"/>
        <v>9</v>
      </c>
      <c r="R53" s="4"/>
      <c r="S53" s="4"/>
    </row>
    <row r="54" spans="1:19" ht="15">
      <c r="A54" s="15">
        <v>6</v>
      </c>
      <c r="B54" s="15">
        <v>92</v>
      </c>
      <c r="C54" s="15" t="s">
        <v>56</v>
      </c>
      <c r="D54" s="16">
        <v>0.0010145833333333333</v>
      </c>
      <c r="E54" s="16">
        <v>4.1435185185185185E-05</v>
      </c>
      <c r="F54" s="15" t="s">
        <v>33</v>
      </c>
      <c r="I54" s="5">
        <f t="shared" si="9"/>
        <v>92</v>
      </c>
      <c r="J54" s="5" t="str">
        <f t="shared" si="9"/>
        <v>Rolands Kaucis</v>
      </c>
      <c r="K54" s="5" t="str">
        <f t="shared" si="10"/>
        <v>Subaru Impreza</v>
      </c>
      <c r="L54" s="5">
        <f t="shared" si="11"/>
        <v>6</v>
      </c>
      <c r="R54" s="4"/>
      <c r="S54" s="4"/>
    </row>
    <row r="55" spans="1:19" ht="15">
      <c r="A55" s="15">
        <v>13</v>
      </c>
      <c r="B55" s="15">
        <v>95</v>
      </c>
      <c r="C55" s="15" t="s">
        <v>39</v>
      </c>
      <c r="D55" s="16">
        <v>0.0010905092592592592</v>
      </c>
      <c r="E55" s="16">
        <v>0.00011736111111111112</v>
      </c>
      <c r="F55" s="15" t="s">
        <v>40</v>
      </c>
      <c r="I55" s="5">
        <f t="shared" si="9"/>
        <v>95</v>
      </c>
      <c r="J55" s="5" t="str">
        <f t="shared" si="9"/>
        <v>Kaspars Kurtišs</v>
      </c>
      <c r="K55" s="5" t="str">
        <f t="shared" si="10"/>
        <v>Audi 80</v>
      </c>
      <c r="L55" s="5">
        <f t="shared" si="11"/>
        <v>13</v>
      </c>
      <c r="R55" s="4"/>
      <c r="S55" s="4"/>
    </row>
    <row r="56" spans="1:19" ht="15">
      <c r="A56" s="15">
        <v>14</v>
      </c>
      <c r="B56" s="15">
        <v>96</v>
      </c>
      <c r="C56" s="15" t="s">
        <v>72</v>
      </c>
      <c r="D56" s="16">
        <v>0.0010996527777777777</v>
      </c>
      <c r="E56" s="16">
        <v>0.00012650462962962965</v>
      </c>
      <c r="F56" s="15" t="s">
        <v>73</v>
      </c>
      <c r="I56" s="5">
        <f>B56</f>
        <v>96</v>
      </c>
      <c r="J56" s="5" t="str">
        <f>C56</f>
        <v>Mārtiņš Maizītis</v>
      </c>
      <c r="K56" s="5" t="str">
        <f>F56</f>
        <v>Mitsubishi EVO</v>
      </c>
      <c r="L56" s="5">
        <f>A56</f>
        <v>14</v>
      </c>
      <c r="R56" s="4"/>
      <c r="S56" s="4"/>
    </row>
    <row r="57" spans="18:19" ht="15">
      <c r="R57" s="4"/>
      <c r="S57" s="4"/>
    </row>
    <row r="58" spans="1:19" ht="15">
      <c r="A58" s="1" t="s">
        <v>10</v>
      </c>
      <c r="B58" s="1"/>
      <c r="C58" s="1"/>
      <c r="F58" s="1"/>
      <c r="I58" s="1" t="str">
        <f>A58</f>
        <v>  FWD 1600  </v>
      </c>
      <c r="R58" s="4"/>
      <c r="S58" s="4"/>
    </row>
    <row r="59" spans="1:21" ht="15">
      <c r="A59" s="3" t="s">
        <v>3</v>
      </c>
      <c r="B59" s="3" t="s">
        <v>4</v>
      </c>
      <c r="C59" s="3" t="s">
        <v>0</v>
      </c>
      <c r="D59" s="8" t="s">
        <v>5</v>
      </c>
      <c r="E59" s="8" t="s">
        <v>6</v>
      </c>
      <c r="F59" s="3" t="s">
        <v>1</v>
      </c>
      <c r="I59" s="3" t="str">
        <f aca="true" t="shared" si="12" ref="I59:J76">B59</f>
        <v>Nr</v>
      </c>
      <c r="J59" s="3" t="str">
        <f t="shared" si="12"/>
        <v>Braucējs</v>
      </c>
      <c r="K59" s="3" t="str">
        <f>F59</f>
        <v>Auto</v>
      </c>
      <c r="L59" s="3" t="str">
        <f>A59</f>
        <v>Vieta</v>
      </c>
      <c r="R59" s="4"/>
      <c r="S59" s="4"/>
      <c r="U59" s="4"/>
    </row>
    <row r="60" spans="1:19" ht="15">
      <c r="A60" s="15">
        <v>4</v>
      </c>
      <c r="B60" s="15">
        <v>1</v>
      </c>
      <c r="C60" s="15" t="s">
        <v>82</v>
      </c>
      <c r="D60" s="16">
        <v>0.0010829861111111112</v>
      </c>
      <c r="E60" s="16">
        <v>5.05787037037037E-05</v>
      </c>
      <c r="F60" s="15" t="s">
        <v>83</v>
      </c>
      <c r="I60" s="5">
        <f t="shared" si="12"/>
        <v>1</v>
      </c>
      <c r="J60" s="5" t="str">
        <f t="shared" si="12"/>
        <v>Ģirts Ozoliņš</v>
      </c>
      <c r="K60" s="5" t="str">
        <f aca="true" t="shared" si="13" ref="K60:K76">F60</f>
        <v>Honda CRX</v>
      </c>
      <c r="L60" s="5">
        <f aca="true" t="shared" si="14" ref="L60:L76">A60</f>
        <v>4</v>
      </c>
      <c r="R60" s="4"/>
      <c r="S60" s="4"/>
    </row>
    <row r="61" spans="1:19" s="1" customFormat="1" ht="15">
      <c r="A61" s="15">
        <v>12</v>
      </c>
      <c r="B61" s="15">
        <v>2</v>
      </c>
      <c r="C61" s="15" t="s">
        <v>101</v>
      </c>
      <c r="D61" s="16">
        <v>0.0011996527777777778</v>
      </c>
      <c r="E61" s="16">
        <v>0.00016724537037037036</v>
      </c>
      <c r="F61" s="15" t="s">
        <v>102</v>
      </c>
      <c r="G61" s="3"/>
      <c r="H61" s="3"/>
      <c r="I61" s="5">
        <f t="shared" si="12"/>
        <v>2</v>
      </c>
      <c r="J61" s="5" t="str">
        <f t="shared" si="12"/>
        <v>Adrians Pūga</v>
      </c>
      <c r="K61" s="5" t="str">
        <f t="shared" si="13"/>
        <v>Peugeot 106</v>
      </c>
      <c r="L61" s="5">
        <f t="shared" si="14"/>
        <v>12</v>
      </c>
      <c r="R61" s="7"/>
      <c r="S61" s="7"/>
    </row>
    <row r="62" spans="1:19" ht="15">
      <c r="A62" s="3" t="s">
        <v>30</v>
      </c>
      <c r="B62" s="3">
        <v>3</v>
      </c>
      <c r="C62" s="3" t="s">
        <v>103</v>
      </c>
      <c r="D62" s="8" t="s">
        <v>30</v>
      </c>
      <c r="F62" s="3" t="s">
        <v>104</v>
      </c>
      <c r="I62" s="5">
        <f t="shared" si="12"/>
        <v>3</v>
      </c>
      <c r="J62" s="5" t="str">
        <f t="shared" si="12"/>
        <v>Viesturs Sproģis</v>
      </c>
      <c r="K62" s="5" t="str">
        <f t="shared" si="13"/>
        <v>Mazda 323</v>
      </c>
      <c r="L62" s="5" t="str">
        <f t="shared" si="14"/>
        <v>DNF</v>
      </c>
      <c r="R62" s="4"/>
      <c r="S62" s="4"/>
    </row>
    <row r="63" spans="1:19" ht="15">
      <c r="A63" s="15">
        <v>3</v>
      </c>
      <c r="B63" s="15">
        <v>8</v>
      </c>
      <c r="C63" s="15" t="s">
        <v>84</v>
      </c>
      <c r="D63" s="16">
        <v>0.0010557870370370372</v>
      </c>
      <c r="E63" s="16">
        <v>2.3379629629629627E-05</v>
      </c>
      <c r="F63" s="15" t="s">
        <v>85</v>
      </c>
      <c r="I63" s="5">
        <f t="shared" si="12"/>
        <v>8</v>
      </c>
      <c r="J63" s="5" t="str">
        <f t="shared" si="12"/>
        <v>Armands Cīrulnieks</v>
      </c>
      <c r="K63" s="5" t="str">
        <f t="shared" si="13"/>
        <v>OPEL CORSA</v>
      </c>
      <c r="L63" s="5">
        <f t="shared" si="14"/>
        <v>3</v>
      </c>
      <c r="R63" s="4"/>
      <c r="S63" s="4"/>
    </row>
    <row r="64" spans="1:19" ht="15">
      <c r="A64" s="15">
        <v>10</v>
      </c>
      <c r="B64" s="15">
        <v>10</v>
      </c>
      <c r="C64" s="15" t="s">
        <v>96</v>
      </c>
      <c r="D64" s="16">
        <v>0.0011636574074074073</v>
      </c>
      <c r="E64" s="16">
        <v>0.00013125</v>
      </c>
      <c r="F64" s="15" t="s">
        <v>90</v>
      </c>
      <c r="I64" s="5">
        <f t="shared" si="12"/>
        <v>10</v>
      </c>
      <c r="J64" s="5" t="str">
        <f t="shared" si="12"/>
        <v>Vilnis Mikelsons</v>
      </c>
      <c r="K64" s="5" t="str">
        <f t="shared" si="13"/>
        <v>Toyota Corolla</v>
      </c>
      <c r="L64" s="5">
        <f t="shared" si="14"/>
        <v>10</v>
      </c>
      <c r="R64" s="4"/>
      <c r="S64" s="4"/>
    </row>
    <row r="65" spans="1:19" ht="15">
      <c r="A65" s="15">
        <v>6</v>
      </c>
      <c r="B65" s="15">
        <v>11</v>
      </c>
      <c r="C65" s="15" t="s">
        <v>88</v>
      </c>
      <c r="D65" s="16">
        <v>0.0011055555555555556</v>
      </c>
      <c r="E65" s="16">
        <v>7.314814814814815E-05</v>
      </c>
      <c r="F65" s="15" t="s">
        <v>81</v>
      </c>
      <c r="I65" s="5">
        <f t="shared" si="12"/>
        <v>11</v>
      </c>
      <c r="J65" s="5" t="str">
        <f t="shared" si="12"/>
        <v>Valts Valainis</v>
      </c>
      <c r="K65" s="5" t="str">
        <f t="shared" si="13"/>
        <v>Honda Civic</v>
      </c>
      <c r="L65" s="5">
        <f t="shared" si="14"/>
        <v>6</v>
      </c>
      <c r="R65" s="4"/>
      <c r="S65" s="4"/>
    </row>
    <row r="66" spans="1:19" ht="15">
      <c r="A66" s="15">
        <v>1</v>
      </c>
      <c r="B66" s="15">
        <v>12</v>
      </c>
      <c r="C66" s="15" t="s">
        <v>80</v>
      </c>
      <c r="D66" s="16">
        <v>0.0010324074074074074</v>
      </c>
      <c r="E66" s="16"/>
      <c r="F66" s="15" t="s">
        <v>81</v>
      </c>
      <c r="I66" s="5">
        <f t="shared" si="12"/>
        <v>12</v>
      </c>
      <c r="J66" s="5" t="str">
        <f t="shared" si="12"/>
        <v>Modris Žentiņš</v>
      </c>
      <c r="K66" s="5" t="str">
        <f t="shared" si="13"/>
        <v>Honda Civic</v>
      </c>
      <c r="L66" s="5">
        <f t="shared" si="14"/>
        <v>1</v>
      </c>
      <c r="R66" s="4"/>
      <c r="S66" s="4"/>
    </row>
    <row r="67" spans="1:19" ht="15">
      <c r="A67" s="15">
        <v>8</v>
      </c>
      <c r="B67" s="15">
        <v>13</v>
      </c>
      <c r="C67" s="15" t="s">
        <v>94</v>
      </c>
      <c r="D67" s="16">
        <v>0.0011418981481481482</v>
      </c>
      <c r="E67" s="16">
        <v>0.00010949074074074074</v>
      </c>
      <c r="F67" s="15" t="s">
        <v>95</v>
      </c>
      <c r="I67" s="5">
        <f t="shared" si="12"/>
        <v>13</v>
      </c>
      <c r="J67" s="5" t="str">
        <f t="shared" si="12"/>
        <v>Mārtiņš Stanke</v>
      </c>
      <c r="K67" s="5" t="str">
        <f t="shared" si="13"/>
        <v>Renault Clio</v>
      </c>
      <c r="L67" s="5">
        <f t="shared" si="14"/>
        <v>8</v>
      </c>
      <c r="R67" s="4"/>
      <c r="S67" s="4"/>
    </row>
    <row r="68" spans="1:19" ht="15">
      <c r="A68" s="15">
        <v>9</v>
      </c>
      <c r="B68" s="15">
        <v>14</v>
      </c>
      <c r="C68" s="15" t="s">
        <v>91</v>
      </c>
      <c r="D68" s="16">
        <v>0.0011533564814814813</v>
      </c>
      <c r="E68" s="16">
        <v>0.00012094907407407406</v>
      </c>
      <c r="F68" s="15" t="s">
        <v>92</v>
      </c>
      <c r="I68" s="5">
        <f t="shared" si="12"/>
        <v>14</v>
      </c>
      <c r="J68" s="5" t="str">
        <f t="shared" si="12"/>
        <v>Pēteris Dūka</v>
      </c>
      <c r="K68" s="5" t="str">
        <f t="shared" si="13"/>
        <v>Opel Tigra</v>
      </c>
      <c r="L68" s="5">
        <f t="shared" si="14"/>
        <v>9</v>
      </c>
      <c r="R68" s="4"/>
      <c r="S68" s="4"/>
    </row>
    <row r="69" spans="1:19" ht="15">
      <c r="A69" s="15">
        <v>13</v>
      </c>
      <c r="B69" s="15">
        <v>15</v>
      </c>
      <c r="C69" s="15" t="s">
        <v>105</v>
      </c>
      <c r="D69" s="16">
        <v>0.0012317129629629629</v>
      </c>
      <c r="E69" s="16">
        <v>0.00019930555555555554</v>
      </c>
      <c r="F69" s="15" t="s">
        <v>106</v>
      </c>
      <c r="I69" s="5">
        <f t="shared" si="12"/>
        <v>15</v>
      </c>
      <c r="J69" s="5" t="str">
        <f t="shared" si="12"/>
        <v>Artis Kalniņš</v>
      </c>
      <c r="K69" s="5" t="str">
        <f t="shared" si="13"/>
        <v>Volkswagen Golf 2</v>
      </c>
      <c r="L69" s="5">
        <f t="shared" si="14"/>
        <v>13</v>
      </c>
      <c r="R69" s="4"/>
      <c r="S69" s="4"/>
    </row>
    <row r="70" spans="1:19" ht="15">
      <c r="A70" s="15">
        <v>2</v>
      </c>
      <c r="B70" s="15">
        <v>18</v>
      </c>
      <c r="C70" s="15" t="s">
        <v>86</v>
      </c>
      <c r="D70" s="16">
        <v>0.0010472222222222222</v>
      </c>
      <c r="E70" s="16">
        <v>1.4814814814814813E-05</v>
      </c>
      <c r="F70" s="15" t="s">
        <v>85</v>
      </c>
      <c r="I70" s="5">
        <f t="shared" si="12"/>
        <v>18</v>
      </c>
      <c r="J70" s="5" t="str">
        <f t="shared" si="12"/>
        <v>Ivars Cīrulnieks</v>
      </c>
      <c r="K70" s="5" t="str">
        <f t="shared" si="13"/>
        <v>OPEL CORSA</v>
      </c>
      <c r="L70" s="5">
        <f t="shared" si="14"/>
        <v>2</v>
      </c>
      <c r="R70" s="4"/>
      <c r="S70" s="4"/>
    </row>
    <row r="71" spans="1:19" ht="15">
      <c r="A71" s="15">
        <v>7</v>
      </c>
      <c r="B71" s="15">
        <v>19</v>
      </c>
      <c r="C71" s="15" t="s">
        <v>97</v>
      </c>
      <c r="D71" s="16">
        <v>0.0011165509259259258</v>
      </c>
      <c r="E71" s="16">
        <v>8.414351851851851E-05</v>
      </c>
      <c r="F71" s="15" t="s">
        <v>98</v>
      </c>
      <c r="I71" s="5">
        <f t="shared" si="12"/>
        <v>19</v>
      </c>
      <c r="J71" s="5" t="str">
        <f t="shared" si="12"/>
        <v>Aivis Klibinskis</v>
      </c>
      <c r="K71" s="5" t="str">
        <f t="shared" si="13"/>
        <v>Hyundai Getz</v>
      </c>
      <c r="L71" s="5">
        <f t="shared" si="14"/>
        <v>7</v>
      </c>
      <c r="R71" s="4"/>
      <c r="S71" s="4"/>
    </row>
    <row r="72" spans="1:19" ht="15">
      <c r="A72" s="15">
        <v>11</v>
      </c>
      <c r="B72" s="15">
        <v>22</v>
      </c>
      <c r="C72" s="15" t="s">
        <v>89</v>
      </c>
      <c r="D72" s="16">
        <v>0.0011988425925925925</v>
      </c>
      <c r="E72" s="16">
        <v>0.00016643518518518518</v>
      </c>
      <c r="F72" s="15" t="s">
        <v>90</v>
      </c>
      <c r="I72" s="5">
        <f t="shared" si="12"/>
        <v>22</v>
      </c>
      <c r="J72" s="5" t="str">
        <f t="shared" si="12"/>
        <v>Didzis Kurts</v>
      </c>
      <c r="K72" s="5" t="str">
        <f t="shared" si="13"/>
        <v>Toyota Corolla</v>
      </c>
      <c r="L72" s="5">
        <f t="shared" si="14"/>
        <v>11</v>
      </c>
      <c r="R72" s="4"/>
      <c r="S72" s="4"/>
    </row>
    <row r="73" spans="1:19" ht="15">
      <c r="A73" s="15">
        <v>5</v>
      </c>
      <c r="B73" s="15">
        <v>23</v>
      </c>
      <c r="C73" s="15" t="s">
        <v>87</v>
      </c>
      <c r="D73" s="16">
        <v>0.001104050925925926</v>
      </c>
      <c r="E73" s="16">
        <v>7.164351851851852E-05</v>
      </c>
      <c r="F73" s="15" t="s">
        <v>81</v>
      </c>
      <c r="I73" s="5">
        <f t="shared" si="12"/>
        <v>23</v>
      </c>
      <c r="J73" s="5" t="str">
        <f t="shared" si="12"/>
        <v>Toms Valainis</v>
      </c>
      <c r="K73" s="5" t="str">
        <f t="shared" si="13"/>
        <v>Honda Civic</v>
      </c>
      <c r="L73" s="5">
        <f t="shared" si="14"/>
        <v>5</v>
      </c>
      <c r="R73" s="4"/>
      <c r="S73" s="4"/>
    </row>
    <row r="74" spans="1:19" ht="15">
      <c r="A74" s="15">
        <v>14</v>
      </c>
      <c r="B74" s="15">
        <v>33</v>
      </c>
      <c r="C74" s="15" t="s">
        <v>93</v>
      </c>
      <c r="D74" s="16">
        <v>0.0013378472222222223</v>
      </c>
      <c r="E74" s="16">
        <v>0.00030543981481481486</v>
      </c>
      <c r="F74" s="15" t="s">
        <v>85</v>
      </c>
      <c r="I74" s="5">
        <f t="shared" si="12"/>
        <v>33</v>
      </c>
      <c r="J74" s="5" t="str">
        <f t="shared" si="12"/>
        <v>Andris Šņukuts</v>
      </c>
      <c r="K74" s="5" t="str">
        <f t="shared" si="13"/>
        <v>OPEL CORSA</v>
      </c>
      <c r="L74" s="5">
        <f t="shared" si="14"/>
        <v>14</v>
      </c>
      <c r="R74" s="4"/>
      <c r="S74" s="4"/>
    </row>
    <row r="75" spans="1:19" s="1" customFormat="1" ht="15">
      <c r="A75" s="15"/>
      <c r="B75" s="15"/>
      <c r="C75" s="15"/>
      <c r="D75" s="16"/>
      <c r="E75" s="16"/>
      <c r="F75" s="15"/>
      <c r="G75" s="3"/>
      <c r="H75" s="3"/>
      <c r="I75" s="5">
        <f t="shared" si="12"/>
        <v>0</v>
      </c>
      <c r="J75" s="5">
        <f t="shared" si="12"/>
        <v>0</v>
      </c>
      <c r="K75" s="5">
        <f t="shared" si="13"/>
        <v>0</v>
      </c>
      <c r="L75" s="5">
        <f t="shared" si="14"/>
        <v>0</v>
      </c>
      <c r="R75" s="7"/>
      <c r="S75" s="7"/>
    </row>
    <row r="76" spans="1:19" ht="15">
      <c r="A76" s="15"/>
      <c r="B76" s="15"/>
      <c r="C76" s="15"/>
      <c r="D76" s="16"/>
      <c r="E76" s="16"/>
      <c r="F76" s="15"/>
      <c r="I76" s="5">
        <f t="shared" si="12"/>
        <v>0</v>
      </c>
      <c r="J76" s="5">
        <f t="shared" si="12"/>
        <v>0</v>
      </c>
      <c r="K76" s="5">
        <f t="shared" si="13"/>
        <v>0</v>
      </c>
      <c r="L76" s="5">
        <f t="shared" si="14"/>
        <v>0</v>
      </c>
      <c r="R76" s="4"/>
      <c r="S76" s="4"/>
    </row>
    <row r="77" spans="9:19" ht="15">
      <c r="I77" s="6"/>
      <c r="J77" s="6"/>
      <c r="K77" s="6"/>
      <c r="L77" s="6"/>
      <c r="R77" s="4"/>
      <c r="S77" s="4"/>
    </row>
    <row r="78" spans="18:19" ht="15">
      <c r="R78" s="4"/>
      <c r="S78" s="4"/>
    </row>
    <row r="79" spans="1:9" ht="15">
      <c r="A79" s="1" t="s">
        <v>11</v>
      </c>
      <c r="B79" s="1"/>
      <c r="C79" s="1"/>
      <c r="F79" s="1"/>
      <c r="I79" s="1" t="str">
        <f>A79</f>
        <v>  FWD 1600+  </v>
      </c>
    </row>
    <row r="80" spans="1:18" ht="15">
      <c r="A80" s="3" t="s">
        <v>3</v>
      </c>
      <c r="B80" s="3" t="s">
        <v>4</v>
      </c>
      <c r="C80" s="3" t="s">
        <v>0</v>
      </c>
      <c r="D80" s="8" t="s">
        <v>5</v>
      </c>
      <c r="E80" s="8" t="s">
        <v>6</v>
      </c>
      <c r="F80" s="3" t="s">
        <v>1</v>
      </c>
      <c r="I80" s="3" t="str">
        <f>B80</f>
        <v>Nr</v>
      </c>
      <c r="J80" s="3" t="str">
        <f>C80</f>
        <v>Braucējs</v>
      </c>
      <c r="K80" s="3" t="str">
        <f>F80</f>
        <v>Auto</v>
      </c>
      <c r="L80" s="3" t="str">
        <f>A80</f>
        <v>Vieta</v>
      </c>
      <c r="R80" s="4"/>
    </row>
    <row r="81" spans="1:19" ht="15">
      <c r="A81" s="15">
        <v>10</v>
      </c>
      <c r="B81" s="15">
        <v>5</v>
      </c>
      <c r="C81" s="15" t="s">
        <v>117</v>
      </c>
      <c r="D81" s="16">
        <v>0.0011453703703703704</v>
      </c>
      <c r="E81" s="16">
        <v>0.00012164351851851853</v>
      </c>
      <c r="F81" s="15" t="s">
        <v>111</v>
      </c>
      <c r="I81" s="5">
        <f>B81</f>
        <v>5</v>
      </c>
      <c r="J81" s="5" t="str">
        <f>C81</f>
        <v>Edvards Egle</v>
      </c>
      <c r="K81" s="5" t="str">
        <f>F81</f>
        <v>VW Golf</v>
      </c>
      <c r="L81" s="5">
        <f>A81</f>
        <v>10</v>
      </c>
      <c r="R81" s="4"/>
      <c r="S81" s="4"/>
    </row>
    <row r="82" spans="1:19" ht="15">
      <c r="A82" s="15">
        <v>9</v>
      </c>
      <c r="B82" s="15">
        <v>6</v>
      </c>
      <c r="C82" s="15" t="s">
        <v>118</v>
      </c>
      <c r="D82" s="16">
        <v>0.001132986111111111</v>
      </c>
      <c r="E82" s="16">
        <v>0.00010925925925925925</v>
      </c>
      <c r="F82" s="15" t="s">
        <v>111</v>
      </c>
      <c r="I82" s="5">
        <f aca="true" t="shared" si="15" ref="I82:J93">B82</f>
        <v>6</v>
      </c>
      <c r="J82" s="5" t="str">
        <f t="shared" si="15"/>
        <v>Roberts Poriņš</v>
      </c>
      <c r="K82" s="5" t="str">
        <f aca="true" t="shared" si="16" ref="K82:K93">F82</f>
        <v>VW Golf</v>
      </c>
      <c r="L82" s="5">
        <f aca="true" t="shared" si="17" ref="L82:L93">A82</f>
        <v>9</v>
      </c>
      <c r="R82" s="4"/>
      <c r="S82" s="4"/>
    </row>
    <row r="83" spans="1:19" ht="15">
      <c r="A83" s="15">
        <v>1</v>
      </c>
      <c r="B83" s="15">
        <v>17</v>
      </c>
      <c r="C83" s="15" t="s">
        <v>110</v>
      </c>
      <c r="D83" s="16">
        <v>0.0010237268518518518</v>
      </c>
      <c r="E83" s="16"/>
      <c r="F83" s="15" t="s">
        <v>111</v>
      </c>
      <c r="I83" s="5">
        <f t="shared" si="15"/>
        <v>17</v>
      </c>
      <c r="J83" s="5" t="str">
        <f t="shared" si="15"/>
        <v>Sandis Laukšteins</v>
      </c>
      <c r="K83" s="5" t="str">
        <f t="shared" si="16"/>
        <v>VW Golf</v>
      </c>
      <c r="L83" s="5">
        <f t="shared" si="17"/>
        <v>1</v>
      </c>
      <c r="R83" s="4"/>
      <c r="S83" s="4"/>
    </row>
    <row r="84" spans="1:19" ht="15">
      <c r="A84" s="15">
        <v>6</v>
      </c>
      <c r="B84" s="15">
        <v>21</v>
      </c>
      <c r="C84" s="15" t="s">
        <v>120</v>
      </c>
      <c r="D84" s="16">
        <v>0.001042824074074074</v>
      </c>
      <c r="E84" s="16">
        <v>1.9097222222222222E-05</v>
      </c>
      <c r="F84" s="15" t="s">
        <v>121</v>
      </c>
      <c r="G84" s="1"/>
      <c r="H84" s="1"/>
      <c r="I84" s="5">
        <f t="shared" si="15"/>
        <v>21</v>
      </c>
      <c r="J84" s="5" t="str">
        <f t="shared" si="15"/>
        <v>Aivo Gailītis</v>
      </c>
      <c r="K84" s="5" t="str">
        <f t="shared" si="16"/>
        <v>WV Golf</v>
      </c>
      <c r="L84" s="5">
        <f t="shared" si="17"/>
        <v>6</v>
      </c>
      <c r="R84" s="4"/>
      <c r="S84" s="4"/>
    </row>
    <row r="85" spans="1:19" ht="15">
      <c r="A85" s="15">
        <v>8</v>
      </c>
      <c r="B85" s="15">
        <v>25</v>
      </c>
      <c r="C85" s="15" t="s">
        <v>115</v>
      </c>
      <c r="D85" s="16">
        <v>0.0011083333333333333</v>
      </c>
      <c r="E85" s="16">
        <v>8.460648148148147E-05</v>
      </c>
      <c r="F85" s="15" t="s">
        <v>116</v>
      </c>
      <c r="I85" s="5">
        <f t="shared" si="15"/>
        <v>25</v>
      </c>
      <c r="J85" s="5" t="str">
        <f t="shared" si="15"/>
        <v>Aivis Žēpers</v>
      </c>
      <c r="K85" s="5" t="str">
        <f t="shared" si="16"/>
        <v>mazda 323</v>
      </c>
      <c r="L85" s="5">
        <f t="shared" si="17"/>
        <v>8</v>
      </c>
      <c r="R85" s="4"/>
      <c r="S85" s="4"/>
    </row>
    <row r="86" spans="1:19" ht="15">
      <c r="A86" s="15">
        <v>11</v>
      </c>
      <c r="B86" s="15">
        <v>27</v>
      </c>
      <c r="C86" s="15" t="s">
        <v>109</v>
      </c>
      <c r="D86" s="16">
        <v>0.0011724537037037035</v>
      </c>
      <c r="E86" s="16">
        <v>0.00014872685185185185</v>
      </c>
      <c r="F86" s="15" t="s">
        <v>83</v>
      </c>
      <c r="I86" s="5">
        <f t="shared" si="15"/>
        <v>27</v>
      </c>
      <c r="J86" s="5" t="str">
        <f t="shared" si="15"/>
        <v>Raivo Ozoliņš</v>
      </c>
      <c r="K86" s="5" t="str">
        <f t="shared" si="16"/>
        <v>Honda CRX</v>
      </c>
      <c r="L86" s="5">
        <f t="shared" si="17"/>
        <v>11</v>
      </c>
      <c r="R86" s="4"/>
      <c r="S86" s="4"/>
    </row>
    <row r="87" spans="1:19" ht="15">
      <c r="A87" s="15">
        <v>3</v>
      </c>
      <c r="B87" s="15">
        <v>28</v>
      </c>
      <c r="C87" s="15" t="s">
        <v>80</v>
      </c>
      <c r="D87" s="16">
        <v>0.0010292824074074074</v>
      </c>
      <c r="E87" s="16">
        <v>5.555555555555556E-06</v>
      </c>
      <c r="F87" s="15" t="s">
        <v>81</v>
      </c>
      <c r="I87" s="5">
        <f t="shared" si="15"/>
        <v>28</v>
      </c>
      <c r="J87" s="5" t="str">
        <f t="shared" si="15"/>
        <v>Modris Žentiņš</v>
      </c>
      <c r="K87" s="5" t="str">
        <f t="shared" si="16"/>
        <v>Honda Civic</v>
      </c>
      <c r="L87" s="5">
        <f t="shared" si="17"/>
        <v>3</v>
      </c>
      <c r="R87" s="4"/>
      <c r="S87" s="4"/>
    </row>
    <row r="88" spans="1:21" ht="15">
      <c r="A88" s="15">
        <v>2</v>
      </c>
      <c r="B88" s="15">
        <v>29</v>
      </c>
      <c r="C88" s="15" t="s">
        <v>112</v>
      </c>
      <c r="D88" s="16">
        <v>0.0010277777777777778</v>
      </c>
      <c r="E88" s="16">
        <v>4.050925925925926E-06</v>
      </c>
      <c r="F88" s="15" t="s">
        <v>113</v>
      </c>
      <c r="I88" s="5">
        <f t="shared" si="15"/>
        <v>29</v>
      </c>
      <c r="J88" s="5" t="str">
        <f t="shared" si="15"/>
        <v>Raivis Bartušauskis</v>
      </c>
      <c r="K88" s="5" t="str">
        <f t="shared" si="16"/>
        <v>Opel Corsa</v>
      </c>
      <c r="L88" s="5">
        <f t="shared" si="17"/>
        <v>2</v>
      </c>
      <c r="R88" s="4"/>
      <c r="S88" s="4"/>
      <c r="U88" s="4"/>
    </row>
    <row r="89" spans="1:19" s="1" customFormat="1" ht="15">
      <c r="A89" s="15">
        <v>5</v>
      </c>
      <c r="B89" s="15">
        <v>30</v>
      </c>
      <c r="C89" s="15" t="s">
        <v>78</v>
      </c>
      <c r="D89" s="16">
        <v>0.001031712962962963</v>
      </c>
      <c r="E89" s="16">
        <v>7.986111111111112E-06</v>
      </c>
      <c r="F89" s="15" t="s">
        <v>79</v>
      </c>
      <c r="G89" s="3"/>
      <c r="H89" s="3"/>
      <c r="I89" s="5">
        <f t="shared" si="15"/>
        <v>30</v>
      </c>
      <c r="J89" s="5" t="str">
        <f t="shared" si="15"/>
        <v>Andris Aleksejevs</v>
      </c>
      <c r="K89" s="5" t="str">
        <f t="shared" si="16"/>
        <v>VW Golf 2</v>
      </c>
      <c r="L89" s="5">
        <f t="shared" si="17"/>
        <v>5</v>
      </c>
      <c r="R89" s="7"/>
      <c r="S89" s="7"/>
    </row>
    <row r="90" spans="1:19" ht="15">
      <c r="A90" s="15">
        <v>7</v>
      </c>
      <c r="B90" s="15">
        <v>31</v>
      </c>
      <c r="C90" s="15" t="s">
        <v>114</v>
      </c>
      <c r="D90" s="16">
        <v>0.0010554398148148148</v>
      </c>
      <c r="E90" s="16">
        <v>3.171296296296297E-05</v>
      </c>
      <c r="F90" s="15" t="s">
        <v>111</v>
      </c>
      <c r="I90" s="5">
        <f t="shared" si="15"/>
        <v>31</v>
      </c>
      <c r="J90" s="5" t="str">
        <f t="shared" si="15"/>
        <v>Edgars Poriņš</v>
      </c>
      <c r="K90" s="5" t="str">
        <f t="shared" si="16"/>
        <v>VW Golf</v>
      </c>
      <c r="L90" s="5">
        <f t="shared" si="17"/>
        <v>7</v>
      </c>
      <c r="R90" s="4"/>
      <c r="S90" s="4"/>
    </row>
    <row r="91" spans="1:19" ht="15">
      <c r="A91" s="15">
        <v>4</v>
      </c>
      <c r="B91" s="15">
        <v>32</v>
      </c>
      <c r="C91" s="15" t="s">
        <v>107</v>
      </c>
      <c r="D91" s="16">
        <v>0.0010303240740740741</v>
      </c>
      <c r="E91" s="16">
        <v>6.597222222222222E-06</v>
      </c>
      <c r="F91" s="15" t="s">
        <v>108</v>
      </c>
      <c r="I91" s="5">
        <f t="shared" si="15"/>
        <v>32</v>
      </c>
      <c r="J91" s="5" t="str">
        <f t="shared" si="15"/>
        <v>Karel Tolp</v>
      </c>
      <c r="K91" s="5" t="str">
        <f t="shared" si="16"/>
        <v>Honda Integra</v>
      </c>
      <c r="L91" s="5">
        <f t="shared" si="17"/>
        <v>4</v>
      </c>
      <c r="R91" s="4"/>
      <c r="S91" s="4"/>
    </row>
    <row r="92" spans="1:19" ht="15">
      <c r="A92" s="15">
        <v>12</v>
      </c>
      <c r="B92" s="15">
        <v>100</v>
      </c>
      <c r="C92" s="15" t="s">
        <v>119</v>
      </c>
      <c r="D92" s="16">
        <v>0.0012188657407407408</v>
      </c>
      <c r="E92" s="16">
        <v>0.00019513888888888887</v>
      </c>
      <c r="F92" s="15" t="s">
        <v>111</v>
      </c>
      <c r="I92" s="5">
        <f t="shared" si="15"/>
        <v>100</v>
      </c>
      <c r="J92" s="5" t="str">
        <f t="shared" si="15"/>
        <v>Māris Millers</v>
      </c>
      <c r="K92" s="5" t="str">
        <f t="shared" si="16"/>
        <v>VW Golf</v>
      </c>
      <c r="L92" s="5">
        <f t="shared" si="17"/>
        <v>12</v>
      </c>
      <c r="R92" s="4"/>
      <c r="S92" s="4"/>
    </row>
    <row r="93" spans="2:19" ht="15">
      <c r="B93" s="15"/>
      <c r="C93" s="15"/>
      <c r="D93" s="16"/>
      <c r="E93" s="16"/>
      <c r="F93" s="15"/>
      <c r="I93" s="5">
        <f t="shared" si="15"/>
        <v>0</v>
      </c>
      <c r="J93" s="5">
        <f t="shared" si="15"/>
        <v>0</v>
      </c>
      <c r="K93" s="5">
        <f t="shared" si="16"/>
        <v>0</v>
      </c>
      <c r="L93" s="5">
        <f t="shared" si="17"/>
        <v>0</v>
      </c>
      <c r="R93" s="4"/>
      <c r="S93" s="4"/>
    </row>
    <row r="94" spans="18:19" ht="15">
      <c r="R94" s="4"/>
      <c r="S94" s="4"/>
    </row>
    <row r="95" spans="18:19" ht="15">
      <c r="R95" s="4"/>
      <c r="S95" s="4"/>
    </row>
    <row r="96" spans="1:19" ht="15">
      <c r="A96" s="1" t="s">
        <v>12</v>
      </c>
      <c r="B96" s="1"/>
      <c r="C96" s="1"/>
      <c r="F96" s="1"/>
      <c r="I96" s="1" t="str">
        <f>A96</f>
        <v>  RWD  </v>
      </c>
      <c r="R96" s="4"/>
      <c r="S96" s="4"/>
    </row>
    <row r="97" spans="1:19" ht="15">
      <c r="A97" s="3" t="s">
        <v>3</v>
      </c>
      <c r="B97" s="3" t="s">
        <v>4</v>
      </c>
      <c r="C97" s="3" t="s">
        <v>0</v>
      </c>
      <c r="D97" s="8" t="s">
        <v>5</v>
      </c>
      <c r="E97" s="8" t="s">
        <v>6</v>
      </c>
      <c r="F97" s="3" t="s">
        <v>1</v>
      </c>
      <c r="I97" s="3" t="str">
        <f aca="true" t="shared" si="18" ref="I97:J109">B97</f>
        <v>Nr</v>
      </c>
      <c r="J97" s="3" t="str">
        <f t="shared" si="18"/>
        <v>Braucējs</v>
      </c>
      <c r="K97" s="3" t="str">
        <f aca="true" t="shared" si="19" ref="K97:K110">F97</f>
        <v>Auto</v>
      </c>
      <c r="L97" s="3" t="str">
        <f aca="true" t="shared" si="20" ref="L97:L110">A97</f>
        <v>Vieta</v>
      </c>
      <c r="R97" s="4"/>
      <c r="S97" s="4"/>
    </row>
    <row r="98" spans="1:12" ht="15">
      <c r="A98" s="3">
        <v>7</v>
      </c>
      <c r="B98" s="3">
        <v>40</v>
      </c>
      <c r="C98" s="3" t="s">
        <v>128</v>
      </c>
      <c r="D98" s="8">
        <v>0.0010541666666666666</v>
      </c>
      <c r="E98" s="8">
        <v>3.877314814814815E-05</v>
      </c>
      <c r="F98" s="3" t="s">
        <v>129</v>
      </c>
      <c r="I98" s="5">
        <f t="shared" si="18"/>
        <v>40</v>
      </c>
      <c r="J98" s="5" t="str">
        <f t="shared" si="18"/>
        <v>Kristaps Pliķēns</v>
      </c>
      <c r="K98" s="5" t="str">
        <f t="shared" si="19"/>
        <v>BMW 320</v>
      </c>
      <c r="L98" s="5">
        <f t="shared" si="20"/>
        <v>7</v>
      </c>
    </row>
    <row r="99" spans="1:12" ht="15">
      <c r="A99" s="3">
        <v>8</v>
      </c>
      <c r="B99" s="3">
        <v>41</v>
      </c>
      <c r="C99" s="3" t="s">
        <v>132</v>
      </c>
      <c r="D99" s="8">
        <v>0.0011123842592592594</v>
      </c>
      <c r="E99" s="8">
        <v>9.699074074074075E-05</v>
      </c>
      <c r="F99" s="3" t="s">
        <v>123</v>
      </c>
      <c r="I99" s="5">
        <f t="shared" si="18"/>
        <v>41</v>
      </c>
      <c r="J99" s="5" t="str">
        <f t="shared" si="18"/>
        <v>Lauris Lazdiņš</v>
      </c>
      <c r="K99" s="5" t="str">
        <f t="shared" si="19"/>
        <v>BMW 325</v>
      </c>
      <c r="L99" s="5">
        <f t="shared" si="20"/>
        <v>8</v>
      </c>
    </row>
    <row r="100" spans="1:18" ht="15">
      <c r="A100" s="3">
        <v>11</v>
      </c>
      <c r="B100" s="3">
        <v>42</v>
      </c>
      <c r="C100" s="3" t="s">
        <v>139</v>
      </c>
      <c r="D100" s="8">
        <v>0.0014671296296296296</v>
      </c>
      <c r="E100" s="8">
        <v>0.0004517361111111111</v>
      </c>
      <c r="F100" s="3" t="s">
        <v>134</v>
      </c>
      <c r="G100" s="1"/>
      <c r="H100" s="1"/>
      <c r="I100" s="5">
        <f t="shared" si="18"/>
        <v>42</v>
      </c>
      <c r="J100" s="5" t="str">
        <f t="shared" si="18"/>
        <v>Normunds Pureklis</v>
      </c>
      <c r="K100" s="5" t="str">
        <f t="shared" si="19"/>
        <v>BMW 323</v>
      </c>
      <c r="L100" s="5">
        <f t="shared" si="20"/>
        <v>11</v>
      </c>
      <c r="R100" s="4"/>
    </row>
    <row r="101" spans="1:19" ht="15">
      <c r="A101" s="3">
        <v>4</v>
      </c>
      <c r="B101" s="3">
        <v>43</v>
      </c>
      <c r="C101" s="3" t="s">
        <v>135</v>
      </c>
      <c r="D101" s="8">
        <v>0.0010444444444444444</v>
      </c>
      <c r="E101" s="8">
        <v>2.9050925925925923E-05</v>
      </c>
      <c r="F101" s="3" t="s">
        <v>136</v>
      </c>
      <c r="G101" s="1"/>
      <c r="H101" s="1"/>
      <c r="I101" s="5">
        <f t="shared" si="18"/>
        <v>43</v>
      </c>
      <c r="J101" s="5" t="str">
        <f t="shared" si="18"/>
        <v>Māris Bulāns</v>
      </c>
      <c r="K101" s="5" t="str">
        <f t="shared" si="19"/>
        <v>BMW 318</v>
      </c>
      <c r="L101" s="5">
        <f t="shared" si="20"/>
        <v>4</v>
      </c>
      <c r="R101" s="4"/>
      <c r="S101" s="4"/>
    </row>
    <row r="102" spans="1:19" ht="15">
      <c r="A102" s="3">
        <v>2</v>
      </c>
      <c r="B102" s="3">
        <v>44</v>
      </c>
      <c r="C102" s="3" t="s">
        <v>125</v>
      </c>
      <c r="D102" s="8">
        <v>0.00103125</v>
      </c>
      <c r="E102" s="8">
        <v>1.5856481481481484E-05</v>
      </c>
      <c r="F102" s="3" t="s">
        <v>123</v>
      </c>
      <c r="G102" s="1"/>
      <c r="H102" s="1"/>
      <c r="I102" s="5">
        <f t="shared" si="18"/>
        <v>44</v>
      </c>
      <c r="J102" s="5" t="str">
        <f t="shared" si="18"/>
        <v>Aigars Tīdmanis</v>
      </c>
      <c r="K102" s="5" t="str">
        <f t="shared" si="19"/>
        <v>BMW 325</v>
      </c>
      <c r="L102" s="5">
        <f t="shared" si="20"/>
        <v>2</v>
      </c>
      <c r="R102" s="4"/>
      <c r="S102" s="4"/>
    </row>
    <row r="103" spans="1:19" ht="15">
      <c r="A103" s="3">
        <v>1</v>
      </c>
      <c r="B103" s="3">
        <v>45</v>
      </c>
      <c r="C103" s="3" t="s">
        <v>124</v>
      </c>
      <c r="D103" s="8">
        <v>0.0010153935185185186</v>
      </c>
      <c r="F103" s="3" t="s">
        <v>123</v>
      </c>
      <c r="G103" s="1"/>
      <c r="H103" s="1"/>
      <c r="I103" s="5">
        <f t="shared" si="18"/>
        <v>45</v>
      </c>
      <c r="J103" s="5" t="str">
        <f t="shared" si="18"/>
        <v>Andris Vovers</v>
      </c>
      <c r="K103" s="5" t="str">
        <f t="shared" si="19"/>
        <v>BMW 325</v>
      </c>
      <c r="L103" s="5">
        <f t="shared" si="20"/>
        <v>1</v>
      </c>
      <c r="R103" s="4"/>
      <c r="S103" s="4"/>
    </row>
    <row r="104" spans="1:19" ht="15">
      <c r="A104" s="3">
        <v>6</v>
      </c>
      <c r="B104" s="3">
        <v>46</v>
      </c>
      <c r="C104" s="3" t="s">
        <v>127</v>
      </c>
      <c r="D104" s="8">
        <v>0.0010528935185185185</v>
      </c>
      <c r="E104" s="8">
        <v>3.7500000000000003E-05</v>
      </c>
      <c r="F104" s="3" t="s">
        <v>123</v>
      </c>
      <c r="G104" s="1"/>
      <c r="H104" s="1"/>
      <c r="I104" s="5">
        <f t="shared" si="18"/>
        <v>46</v>
      </c>
      <c r="J104" s="5" t="str">
        <f t="shared" si="18"/>
        <v>Gints Lapsa</v>
      </c>
      <c r="K104" s="5" t="str">
        <f t="shared" si="19"/>
        <v>BMW 325</v>
      </c>
      <c r="L104" s="5">
        <f t="shared" si="20"/>
        <v>6</v>
      </c>
      <c r="R104" s="4"/>
      <c r="S104" s="4"/>
    </row>
    <row r="105" spans="1:19" ht="15">
      <c r="A105" s="3">
        <v>10</v>
      </c>
      <c r="B105" s="3">
        <v>47</v>
      </c>
      <c r="C105" s="3" t="s">
        <v>130</v>
      </c>
      <c r="D105" s="8">
        <v>0.001272337962962963</v>
      </c>
      <c r="E105" s="8">
        <v>0.00025694444444444446</v>
      </c>
      <c r="F105" s="3" t="s">
        <v>131</v>
      </c>
      <c r="G105" s="1"/>
      <c r="H105" s="1"/>
      <c r="I105" s="5">
        <f t="shared" si="18"/>
        <v>47</v>
      </c>
      <c r="J105" s="5" t="str">
        <f t="shared" si="18"/>
        <v>Jānis Apsītis</v>
      </c>
      <c r="K105" s="5" t="str">
        <f t="shared" si="19"/>
        <v>BMW 316</v>
      </c>
      <c r="L105" s="5">
        <f t="shared" si="20"/>
        <v>10</v>
      </c>
      <c r="R105" s="4"/>
      <c r="S105" s="4"/>
    </row>
    <row r="106" spans="1:19" ht="15">
      <c r="A106" s="3">
        <v>9</v>
      </c>
      <c r="B106" s="3">
        <v>51</v>
      </c>
      <c r="C106" s="3" t="s">
        <v>137</v>
      </c>
      <c r="D106" s="8">
        <v>0.0011873842592592593</v>
      </c>
      <c r="E106" s="8">
        <v>0.0001719907407407407</v>
      </c>
      <c r="F106" s="3" t="s">
        <v>129</v>
      </c>
      <c r="I106" s="5">
        <f t="shared" si="18"/>
        <v>51</v>
      </c>
      <c r="J106" s="5" t="str">
        <f t="shared" si="18"/>
        <v>Mārcis Osis</v>
      </c>
      <c r="K106" s="5" t="str">
        <f t="shared" si="19"/>
        <v>BMW 320</v>
      </c>
      <c r="L106" s="5">
        <f t="shared" si="20"/>
        <v>9</v>
      </c>
      <c r="R106" s="4"/>
      <c r="S106" s="4"/>
    </row>
    <row r="107" spans="1:19" ht="15">
      <c r="A107" s="3">
        <v>3</v>
      </c>
      <c r="B107" s="3">
        <v>56</v>
      </c>
      <c r="C107" s="3" t="s">
        <v>126</v>
      </c>
      <c r="D107" s="8">
        <v>0.0010412037037037037</v>
      </c>
      <c r="E107" s="8">
        <v>2.5810185185185188E-05</v>
      </c>
      <c r="F107" s="3" t="s">
        <v>123</v>
      </c>
      <c r="I107" s="5">
        <f t="shared" si="18"/>
        <v>56</v>
      </c>
      <c r="J107" s="5" t="str">
        <f t="shared" si="18"/>
        <v>Gundars Tīdmanis</v>
      </c>
      <c r="K107" s="5" t="str">
        <f t="shared" si="19"/>
        <v>BMW 325</v>
      </c>
      <c r="L107" s="5">
        <f t="shared" si="20"/>
        <v>3</v>
      </c>
      <c r="R107" s="4"/>
      <c r="S107" s="4"/>
    </row>
    <row r="108" spans="1:19" ht="15">
      <c r="A108" s="3">
        <v>5</v>
      </c>
      <c r="B108" s="3">
        <v>63</v>
      </c>
      <c r="C108" s="3" t="s">
        <v>122</v>
      </c>
      <c r="D108" s="8">
        <v>0.0010451388888888889</v>
      </c>
      <c r="E108" s="8">
        <v>2.9745370370370367E-05</v>
      </c>
      <c r="F108" s="3" t="s">
        <v>123</v>
      </c>
      <c r="I108" s="5">
        <f t="shared" si="18"/>
        <v>63</v>
      </c>
      <c r="J108" s="5" t="str">
        <f t="shared" si="18"/>
        <v>Jānis Ivanovskis</v>
      </c>
      <c r="K108" s="5" t="str">
        <f t="shared" si="19"/>
        <v>BMW 325</v>
      </c>
      <c r="L108" s="5">
        <f t="shared" si="20"/>
        <v>5</v>
      </c>
      <c r="R108" s="4"/>
      <c r="S108" s="4"/>
    </row>
    <row r="109" spans="1:19" ht="15">
      <c r="A109" s="15"/>
      <c r="B109" s="15"/>
      <c r="C109" s="15"/>
      <c r="D109" s="16"/>
      <c r="E109" s="16"/>
      <c r="F109" s="15"/>
      <c r="I109" s="5">
        <f t="shared" si="18"/>
        <v>0</v>
      </c>
      <c r="J109" s="5">
        <f t="shared" si="18"/>
        <v>0</v>
      </c>
      <c r="K109" s="5">
        <f t="shared" si="19"/>
        <v>0</v>
      </c>
      <c r="L109" s="5">
        <f t="shared" si="20"/>
        <v>0</v>
      </c>
      <c r="R109" s="4"/>
      <c r="S109" s="4"/>
    </row>
    <row r="110" spans="1:19" ht="15">
      <c r="A110" s="15"/>
      <c r="B110" s="15"/>
      <c r="C110" s="15"/>
      <c r="D110" s="16"/>
      <c r="E110" s="16"/>
      <c r="F110" s="15"/>
      <c r="I110" s="5">
        <f>B110</f>
        <v>0</v>
      </c>
      <c r="J110" s="5">
        <f>C110</f>
        <v>0</v>
      </c>
      <c r="K110" s="5">
        <f t="shared" si="19"/>
        <v>0</v>
      </c>
      <c r="L110" s="5">
        <f t="shared" si="20"/>
        <v>0</v>
      </c>
      <c r="R110" s="4"/>
      <c r="S110" s="4"/>
    </row>
    <row r="113" spans="1:9" ht="15">
      <c r="A113" s="1" t="s">
        <v>13</v>
      </c>
      <c r="B113" s="1"/>
      <c r="C113" s="1"/>
      <c r="F113" s="1"/>
      <c r="I113" s="1" t="str">
        <f>A113</f>
        <v>VAZ Historic Open</v>
      </c>
    </row>
    <row r="114" spans="1:18" ht="15">
      <c r="A114" s="3" t="s">
        <v>3</v>
      </c>
      <c r="B114" s="3" t="s">
        <v>4</v>
      </c>
      <c r="C114" s="3" t="s">
        <v>0</v>
      </c>
      <c r="D114" s="8" t="s">
        <v>5</v>
      </c>
      <c r="E114" s="8" t="s">
        <v>6</v>
      </c>
      <c r="F114" s="3" t="s">
        <v>1</v>
      </c>
      <c r="I114" s="3" t="str">
        <f>B114</f>
        <v>Nr</v>
      </c>
      <c r="J114" s="3" t="str">
        <f>C114</f>
        <v>Braucējs</v>
      </c>
      <c r="K114" s="3" t="str">
        <f>F114</f>
        <v>Auto</v>
      </c>
      <c r="L114" s="3" t="str">
        <f>A114</f>
        <v>Vieta</v>
      </c>
      <c r="R114" s="4"/>
    </row>
    <row r="115" spans="1:19" ht="15">
      <c r="A115" s="3">
        <v>7</v>
      </c>
      <c r="B115" s="3">
        <v>4</v>
      </c>
      <c r="C115" s="3" t="s">
        <v>153</v>
      </c>
      <c r="D115" s="8">
        <v>0.001191550925925926</v>
      </c>
      <c r="E115" s="8">
        <v>0.00012905092592592593</v>
      </c>
      <c r="F115" s="3" t="s">
        <v>154</v>
      </c>
      <c r="I115" s="5">
        <f>B115</f>
        <v>4</v>
      </c>
      <c r="J115" s="5" t="str">
        <f>C115</f>
        <v>Ralfs Jānis Grīnfelds</v>
      </c>
      <c r="K115" s="5" t="str">
        <f>F115</f>
        <v>VAZ 2103</v>
      </c>
      <c r="L115" s="5">
        <f>A115</f>
        <v>7</v>
      </c>
      <c r="R115" s="4"/>
      <c r="S115" s="4"/>
    </row>
    <row r="116" spans="1:19" ht="15">
      <c r="A116" s="3">
        <v>6</v>
      </c>
      <c r="B116" s="3">
        <v>35</v>
      </c>
      <c r="C116" s="3" t="s">
        <v>146</v>
      </c>
      <c r="D116" s="8">
        <v>0.0011413194444444444</v>
      </c>
      <c r="E116" s="8">
        <v>7.881944444444444E-05</v>
      </c>
      <c r="F116" s="3" t="s">
        <v>147</v>
      </c>
      <c r="I116" s="5">
        <f aca="true" t="shared" si="21" ref="I116:J121">B116</f>
        <v>35</v>
      </c>
      <c r="J116" s="5" t="str">
        <f t="shared" si="21"/>
        <v>Raivis Grīnfelds</v>
      </c>
      <c r="K116" s="5" t="str">
        <f aca="true" t="shared" si="22" ref="K116:K121">F116</f>
        <v>Vaz 210396</v>
      </c>
      <c r="L116" s="5">
        <f aca="true" t="shared" si="23" ref="L116:L121">A116</f>
        <v>6</v>
      </c>
      <c r="R116" s="4"/>
      <c r="S116" s="4"/>
    </row>
    <row r="117" spans="1:19" ht="15">
      <c r="A117" s="3">
        <v>2</v>
      </c>
      <c r="B117" s="3">
        <v>36</v>
      </c>
      <c r="C117" s="3" t="s">
        <v>144</v>
      </c>
      <c r="D117" s="8">
        <v>0.0010657407407407406</v>
      </c>
      <c r="E117" s="8">
        <v>3.240740740740741E-06</v>
      </c>
      <c r="F117" s="3" t="s">
        <v>145</v>
      </c>
      <c r="G117" s="1"/>
      <c r="H117" s="1"/>
      <c r="I117" s="5">
        <f t="shared" si="21"/>
        <v>36</v>
      </c>
      <c r="J117" s="5" t="str">
        <f t="shared" si="21"/>
        <v>Egils Olekts</v>
      </c>
      <c r="K117" s="5" t="str">
        <f t="shared" si="22"/>
        <v>VAZ 21061</v>
      </c>
      <c r="L117" s="5">
        <f t="shared" si="23"/>
        <v>2</v>
      </c>
      <c r="R117" s="4"/>
      <c r="S117" s="4"/>
    </row>
    <row r="118" spans="1:19" ht="15">
      <c r="A118" s="3">
        <v>4</v>
      </c>
      <c r="B118" s="3">
        <v>37</v>
      </c>
      <c r="C118" s="3" t="s">
        <v>149</v>
      </c>
      <c r="D118" s="8">
        <v>0.0011201388888888888</v>
      </c>
      <c r="E118" s="8">
        <v>5.763888888888889E-05</v>
      </c>
      <c r="F118" s="3" t="s">
        <v>150</v>
      </c>
      <c r="I118" s="5">
        <f t="shared" si="21"/>
        <v>37</v>
      </c>
      <c r="J118" s="5" t="str">
        <f t="shared" si="21"/>
        <v>Gatis Liepiņš</v>
      </c>
      <c r="K118" s="5" t="str">
        <f t="shared" si="22"/>
        <v>VAZ 2107</v>
      </c>
      <c r="L118" s="5">
        <f t="shared" si="23"/>
        <v>4</v>
      </c>
      <c r="R118" s="4"/>
      <c r="S118" s="4"/>
    </row>
    <row r="119" spans="1:19" ht="15">
      <c r="A119" s="3">
        <v>1</v>
      </c>
      <c r="B119" s="3">
        <v>38</v>
      </c>
      <c r="C119" s="3" t="s">
        <v>140</v>
      </c>
      <c r="D119" s="8">
        <v>0.0010625</v>
      </c>
      <c r="F119" s="3" t="s">
        <v>141</v>
      </c>
      <c r="I119" s="5">
        <f t="shared" si="21"/>
        <v>38</v>
      </c>
      <c r="J119" s="5" t="str">
        <f t="shared" si="21"/>
        <v>Edgars Grīnītis</v>
      </c>
      <c r="K119" s="5" t="str">
        <f t="shared" si="22"/>
        <v>VAZ 2105</v>
      </c>
      <c r="L119" s="5">
        <f t="shared" si="23"/>
        <v>1</v>
      </c>
      <c r="R119" s="4"/>
      <c r="S119" s="4"/>
    </row>
    <row r="120" spans="1:19" ht="15">
      <c r="A120" s="3">
        <v>3</v>
      </c>
      <c r="B120" s="3">
        <v>39</v>
      </c>
      <c r="C120" s="3" t="s">
        <v>142</v>
      </c>
      <c r="D120" s="8">
        <v>0.0010990740740740741</v>
      </c>
      <c r="E120" s="8">
        <v>3.6574074074074076E-05</v>
      </c>
      <c r="F120" s="3" t="s">
        <v>143</v>
      </c>
      <c r="I120" s="5">
        <f t="shared" si="21"/>
        <v>39</v>
      </c>
      <c r="J120" s="5" t="str">
        <f t="shared" si="21"/>
        <v>Kalvis Tēts</v>
      </c>
      <c r="K120" s="5" t="str">
        <f t="shared" si="22"/>
        <v>VAZ 2101</v>
      </c>
      <c r="L120" s="5">
        <f t="shared" si="23"/>
        <v>3</v>
      </c>
      <c r="R120" s="4"/>
      <c r="S120" s="4"/>
    </row>
    <row r="121" spans="1:12" ht="15">
      <c r="A121" s="3">
        <v>5</v>
      </c>
      <c r="B121" s="3">
        <v>54</v>
      </c>
      <c r="C121" s="3" t="s">
        <v>148</v>
      </c>
      <c r="D121" s="8">
        <v>0.001137962962962963</v>
      </c>
      <c r="E121" s="8">
        <v>7.546296296296295E-05</v>
      </c>
      <c r="F121" s="3" t="s">
        <v>141</v>
      </c>
      <c r="I121" s="5">
        <f t="shared" si="21"/>
        <v>54</v>
      </c>
      <c r="J121" s="5" t="str">
        <f t="shared" si="21"/>
        <v>Arvis Grīnītis</v>
      </c>
      <c r="K121" s="5" t="str">
        <f t="shared" si="22"/>
        <v>VAZ 2105</v>
      </c>
      <c r="L121" s="5">
        <f t="shared" si="23"/>
        <v>5</v>
      </c>
    </row>
    <row r="122" spans="9:12" ht="15">
      <c r="I122" s="5">
        <f>B122</f>
        <v>0</v>
      </c>
      <c r="J122" s="5">
        <f>C122</f>
        <v>0</v>
      </c>
      <c r="K122" s="5">
        <f>F122</f>
        <v>0</v>
      </c>
      <c r="L122" s="5">
        <f>A122</f>
        <v>0</v>
      </c>
    </row>
    <row r="124" ht="15">
      <c r="A124" s="28" t="s">
        <v>157</v>
      </c>
    </row>
    <row r="125" spans="1:6" ht="15">
      <c r="A125" s="3">
        <v>1</v>
      </c>
      <c r="B125" s="3">
        <v>74</v>
      </c>
      <c r="C125" s="3" t="s">
        <v>57</v>
      </c>
      <c r="D125" s="8">
        <v>0.0011755787037037036</v>
      </c>
      <c r="F125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9.140625" style="19" bestFit="1" customWidth="1"/>
    <col min="3" max="3" width="18.57421875" style="19" bestFit="1" customWidth="1"/>
    <col min="4" max="4" width="5.140625" style="20" customWidth="1"/>
    <col min="5" max="5" width="5.28125" style="20" customWidth="1"/>
    <col min="6" max="6" width="5.421875" style="20" customWidth="1"/>
    <col min="7" max="7" width="6.28125" style="21" customWidth="1"/>
    <col min="8" max="8" width="9.140625" style="18" customWidth="1"/>
    <col min="9" max="16384" width="9.140625" style="2" customWidth="1"/>
  </cols>
  <sheetData>
    <row r="1" spans="1:11" s="1" customFormat="1" ht="15">
      <c r="A1" s="17" t="s">
        <v>2</v>
      </c>
      <c r="B1" s="19"/>
      <c r="C1" s="19"/>
      <c r="D1" s="20"/>
      <c r="E1" s="20"/>
      <c r="F1" s="20"/>
      <c r="G1" s="21"/>
      <c r="H1" s="18"/>
      <c r="I1" s="10"/>
      <c r="J1" s="2"/>
      <c r="K1" s="2"/>
    </row>
    <row r="2" spans="1:9" ht="15">
      <c r="A2" s="12" t="s">
        <v>4</v>
      </c>
      <c r="B2" s="24" t="s">
        <v>0</v>
      </c>
      <c r="C2" s="24" t="s">
        <v>1</v>
      </c>
      <c r="D2" s="25" t="s">
        <v>14</v>
      </c>
      <c r="E2" s="25" t="s">
        <v>18</v>
      </c>
      <c r="F2" s="25" t="s">
        <v>15</v>
      </c>
      <c r="G2" s="23" t="s">
        <v>16</v>
      </c>
      <c r="H2" s="14" t="s">
        <v>3</v>
      </c>
      <c r="I2" s="11"/>
    </row>
    <row r="3" spans="1:9" ht="15">
      <c r="A3" s="12">
        <v>93</v>
      </c>
      <c r="B3" s="24" t="s">
        <v>31</v>
      </c>
      <c r="C3" s="24" t="s">
        <v>20</v>
      </c>
      <c r="D3" s="25" t="s">
        <v>30</v>
      </c>
      <c r="E3" s="25">
        <v>1</v>
      </c>
      <c r="F3" s="25">
        <v>1</v>
      </c>
      <c r="G3" s="23">
        <v>2</v>
      </c>
      <c r="H3" s="14">
        <v>1</v>
      </c>
      <c r="I3" s="11"/>
    </row>
    <row r="4" spans="1:8" ht="15">
      <c r="A4" s="12">
        <v>65</v>
      </c>
      <c r="B4" s="24" t="s">
        <v>27</v>
      </c>
      <c r="C4" s="24" t="s">
        <v>22</v>
      </c>
      <c r="D4" s="25">
        <v>5</v>
      </c>
      <c r="E4" s="25">
        <v>1</v>
      </c>
      <c r="F4" s="25">
        <v>2</v>
      </c>
      <c r="G4" s="23">
        <f>SUM(D4:F4)-MAX(D4:F4)</f>
        <v>3</v>
      </c>
      <c r="H4" s="14">
        <v>2</v>
      </c>
    </row>
    <row r="5" spans="1:8" ht="15">
      <c r="A5" s="12">
        <v>50</v>
      </c>
      <c r="B5" s="24" t="s">
        <v>19</v>
      </c>
      <c r="C5" s="24" t="s">
        <v>20</v>
      </c>
      <c r="D5" s="25">
        <v>1</v>
      </c>
      <c r="E5" s="25">
        <v>8</v>
      </c>
      <c r="F5" s="25">
        <v>3</v>
      </c>
      <c r="G5" s="23">
        <f>SUM(D5:F5)-MAX(D5:F5)</f>
        <v>4</v>
      </c>
      <c r="H5" s="14">
        <v>3</v>
      </c>
    </row>
    <row r="6" spans="1:8" ht="15">
      <c r="A6" s="12">
        <v>52</v>
      </c>
      <c r="B6" s="24" t="s">
        <v>21</v>
      </c>
      <c r="C6" s="24" t="s">
        <v>22</v>
      </c>
      <c r="D6" s="25">
        <v>2</v>
      </c>
      <c r="E6" s="25">
        <v>3</v>
      </c>
      <c r="F6" s="25">
        <v>4</v>
      </c>
      <c r="G6" s="23">
        <f>SUM(D6:F6)-MAX(D6:F6)</f>
        <v>5</v>
      </c>
      <c r="H6" s="14">
        <v>4</v>
      </c>
    </row>
    <row r="7" spans="1:8" s="3" customFormat="1" ht="15">
      <c r="A7" s="12">
        <v>48</v>
      </c>
      <c r="B7" s="24" t="s">
        <v>23</v>
      </c>
      <c r="C7" s="24" t="s">
        <v>24</v>
      </c>
      <c r="D7" s="25">
        <v>3</v>
      </c>
      <c r="E7" s="25">
        <v>4</v>
      </c>
      <c r="F7" s="25">
        <v>7</v>
      </c>
      <c r="G7" s="23">
        <f>SUM(D7:F7)-MAX(D7:F7)</f>
        <v>7</v>
      </c>
      <c r="H7" s="14">
        <v>5</v>
      </c>
    </row>
    <row r="8" spans="1:11" ht="15">
      <c r="A8" s="12">
        <v>55</v>
      </c>
      <c r="B8" s="24" t="s">
        <v>25</v>
      </c>
      <c r="C8" s="24" t="s">
        <v>26</v>
      </c>
      <c r="D8" s="25">
        <v>4</v>
      </c>
      <c r="E8" s="25">
        <v>6</v>
      </c>
      <c r="F8" s="20" t="s">
        <v>156</v>
      </c>
      <c r="G8" s="23">
        <v>10</v>
      </c>
      <c r="H8" s="14">
        <v>6</v>
      </c>
      <c r="K8" s="26"/>
    </row>
    <row r="9" spans="1:11" ht="15">
      <c r="A9" s="12">
        <v>7</v>
      </c>
      <c r="B9" s="24" t="s">
        <v>29</v>
      </c>
      <c r="C9" s="24" t="s">
        <v>22</v>
      </c>
      <c r="D9" s="25">
        <v>7</v>
      </c>
      <c r="E9" s="25">
        <v>5</v>
      </c>
      <c r="F9" s="25">
        <v>5</v>
      </c>
      <c r="G9" s="23">
        <f>SUM(D9:F9)-MAX(D9:F9)</f>
        <v>10</v>
      </c>
      <c r="H9" s="14">
        <v>7</v>
      </c>
      <c r="K9" s="27"/>
    </row>
    <row r="10" spans="1:11" ht="15">
      <c r="A10" s="12">
        <v>49</v>
      </c>
      <c r="B10" s="24" t="s">
        <v>28</v>
      </c>
      <c r="C10" s="24" t="s">
        <v>22</v>
      </c>
      <c r="D10" s="25">
        <v>6</v>
      </c>
      <c r="E10" s="25">
        <v>7</v>
      </c>
      <c r="F10" s="25">
        <v>6</v>
      </c>
      <c r="G10" s="23">
        <f>SUM(D10:F10)-MAX(D10:F10)</f>
        <v>12</v>
      </c>
      <c r="H10" s="14">
        <v>8</v>
      </c>
      <c r="K10" s="27"/>
    </row>
    <row r="11" spans="1:11" s="3" customFormat="1" ht="15">
      <c r="A11" s="12">
        <v>97</v>
      </c>
      <c r="B11" s="24" t="s">
        <v>155</v>
      </c>
      <c r="C11" s="24" t="s">
        <v>20</v>
      </c>
      <c r="D11" s="25" t="s">
        <v>156</v>
      </c>
      <c r="E11" s="25" t="s">
        <v>30</v>
      </c>
      <c r="F11" s="25" t="s">
        <v>30</v>
      </c>
      <c r="G11" s="23"/>
      <c r="H11" s="14"/>
      <c r="K11" s="27"/>
    </row>
    <row r="12" spans="1:11" s="3" customFormat="1" ht="15">
      <c r="A12" s="13"/>
      <c r="B12" s="19"/>
      <c r="C12" s="19"/>
      <c r="D12" s="20"/>
      <c r="E12" s="20"/>
      <c r="F12" s="20"/>
      <c r="G12" s="21"/>
      <c r="H12" s="18"/>
      <c r="K12" s="27"/>
    </row>
    <row r="14" spans="1:8" s="1" customFormat="1" ht="15">
      <c r="A14" s="17" t="s">
        <v>7</v>
      </c>
      <c r="B14" s="19"/>
      <c r="C14" s="19"/>
      <c r="D14" s="20"/>
      <c r="E14" s="20"/>
      <c r="F14" s="20"/>
      <c r="G14" s="21"/>
      <c r="H14" s="18"/>
    </row>
    <row r="15" spans="1:8" ht="15">
      <c r="A15" s="12" t="s">
        <v>4</v>
      </c>
      <c r="B15" s="24" t="s">
        <v>0</v>
      </c>
      <c r="C15" s="24" t="s">
        <v>1</v>
      </c>
      <c r="D15" s="25" t="s">
        <v>14</v>
      </c>
      <c r="E15" s="25" t="s">
        <v>18</v>
      </c>
      <c r="F15" s="25" t="s">
        <v>15</v>
      </c>
      <c r="G15" s="23" t="s">
        <v>16</v>
      </c>
      <c r="H15" s="14" t="s">
        <v>3</v>
      </c>
    </row>
    <row r="16" spans="1:11" ht="15">
      <c r="A16" s="12">
        <v>58</v>
      </c>
      <c r="B16" s="24" t="s">
        <v>32</v>
      </c>
      <c r="C16" s="24" t="s">
        <v>33</v>
      </c>
      <c r="D16" s="25">
        <v>1</v>
      </c>
      <c r="E16" s="25">
        <v>1</v>
      </c>
      <c r="F16" s="25">
        <v>3</v>
      </c>
      <c r="G16" s="23">
        <f>SUM(D16:F16)-MAX(D16:F16)</f>
        <v>2</v>
      </c>
      <c r="H16" s="14">
        <v>1</v>
      </c>
      <c r="I16" s="3"/>
      <c r="K16" s="3"/>
    </row>
    <row r="17" spans="1:8" s="3" customFormat="1" ht="15">
      <c r="A17" s="12">
        <v>57</v>
      </c>
      <c r="B17" s="24" t="s">
        <v>34</v>
      </c>
      <c r="C17" s="24" t="s">
        <v>33</v>
      </c>
      <c r="D17" s="25">
        <v>2</v>
      </c>
      <c r="E17" s="25">
        <v>4</v>
      </c>
      <c r="F17" s="25">
        <v>1</v>
      </c>
      <c r="G17" s="23">
        <f>SUM(D17:F17)-MAX(D17:F17)</f>
        <v>3</v>
      </c>
      <c r="H17" s="14">
        <v>2</v>
      </c>
    </row>
    <row r="18" spans="1:8" s="3" customFormat="1" ht="15">
      <c r="A18" s="12">
        <v>73</v>
      </c>
      <c r="B18" s="24" t="s">
        <v>35</v>
      </c>
      <c r="C18" s="24" t="s">
        <v>36</v>
      </c>
      <c r="D18" s="25">
        <v>3</v>
      </c>
      <c r="E18" s="25">
        <v>2</v>
      </c>
      <c r="F18" s="25">
        <v>2</v>
      </c>
      <c r="G18" s="23">
        <f>SUM(D18:F18)-MAX(D18:F18)</f>
        <v>4</v>
      </c>
      <c r="H18" s="14">
        <v>3</v>
      </c>
    </row>
    <row r="19" spans="1:8" s="3" customFormat="1" ht="15">
      <c r="A19" s="12">
        <v>94</v>
      </c>
      <c r="B19" s="24" t="s">
        <v>39</v>
      </c>
      <c r="C19" s="24" t="s">
        <v>40</v>
      </c>
      <c r="D19" s="25">
        <v>5</v>
      </c>
      <c r="E19" s="25">
        <v>5</v>
      </c>
      <c r="F19" s="25">
        <v>4</v>
      </c>
      <c r="G19" s="23">
        <f>SUM(D19:F19)-MAX(D19:F19)</f>
        <v>9</v>
      </c>
      <c r="H19" s="14">
        <v>4</v>
      </c>
    </row>
    <row r="20" spans="1:8" s="3" customFormat="1" ht="15">
      <c r="A20" s="12">
        <v>60</v>
      </c>
      <c r="B20" s="24" t="s">
        <v>37</v>
      </c>
      <c r="C20" s="24" t="s">
        <v>38</v>
      </c>
      <c r="D20" s="25">
        <v>4</v>
      </c>
      <c r="E20" s="25">
        <v>7</v>
      </c>
      <c r="F20" s="25">
        <v>5</v>
      </c>
      <c r="G20" s="23">
        <f>SUM(D20:F20)-MAX(D20:F20)</f>
        <v>9</v>
      </c>
      <c r="H20" s="14">
        <v>5</v>
      </c>
    </row>
    <row r="21" spans="1:11" ht="15">
      <c r="A21" s="12">
        <v>61</v>
      </c>
      <c r="B21" s="24" t="s">
        <v>45</v>
      </c>
      <c r="C21" s="24" t="s">
        <v>36</v>
      </c>
      <c r="D21" s="25">
        <v>9</v>
      </c>
      <c r="E21" s="25">
        <v>3</v>
      </c>
      <c r="F21" s="25">
        <v>9</v>
      </c>
      <c r="G21" s="23">
        <f>SUM(D21:F21)-MAX(D21:F21)</f>
        <v>12</v>
      </c>
      <c r="H21" s="14">
        <v>6</v>
      </c>
      <c r="I21" s="3"/>
      <c r="J21" s="3"/>
      <c r="K21" s="3"/>
    </row>
    <row r="22" spans="1:11" ht="15">
      <c r="A22" s="12">
        <v>90</v>
      </c>
      <c r="B22" s="24" t="s">
        <v>41</v>
      </c>
      <c r="C22" s="24" t="s">
        <v>42</v>
      </c>
      <c r="D22" s="25">
        <v>6</v>
      </c>
      <c r="E22" s="12">
        <v>6</v>
      </c>
      <c r="F22" s="25">
        <v>6</v>
      </c>
      <c r="G22" s="23">
        <f>SUM(D22:F22)-MAX(D22:F22)</f>
        <v>12</v>
      </c>
      <c r="H22" s="14">
        <v>7</v>
      </c>
      <c r="I22" s="3"/>
      <c r="J22" s="3"/>
      <c r="K22" s="3"/>
    </row>
    <row r="23" spans="1:11" ht="15">
      <c r="A23" s="12">
        <v>77</v>
      </c>
      <c r="B23" s="24" t="s">
        <v>44</v>
      </c>
      <c r="C23" s="24" t="s">
        <v>42</v>
      </c>
      <c r="D23" s="25">
        <v>8</v>
      </c>
      <c r="E23" s="20">
        <v>8</v>
      </c>
      <c r="F23" s="25">
        <v>7</v>
      </c>
      <c r="G23" s="23">
        <f>SUM(D23:F23)-MAX(D23:F23)</f>
        <v>15</v>
      </c>
      <c r="H23" s="14">
        <v>8</v>
      </c>
      <c r="I23" s="3"/>
      <c r="J23" s="3"/>
      <c r="K23" s="3"/>
    </row>
    <row r="24" spans="1:9" ht="15">
      <c r="A24" s="12">
        <v>62</v>
      </c>
      <c r="B24" s="24" t="s">
        <v>43</v>
      </c>
      <c r="C24" s="24" t="s">
        <v>42</v>
      </c>
      <c r="D24" s="25">
        <v>7</v>
      </c>
      <c r="E24" s="25">
        <v>9</v>
      </c>
      <c r="F24" s="25">
        <v>8</v>
      </c>
      <c r="G24" s="23">
        <f>SUM(D24:F24)-MAX(D24:F24)</f>
        <v>15</v>
      </c>
      <c r="H24" s="14">
        <v>9</v>
      </c>
      <c r="I24" s="3"/>
    </row>
    <row r="25" ht="15">
      <c r="I25" s="3"/>
    </row>
    <row r="27" ht="15">
      <c r="A27" s="22" t="s">
        <v>8</v>
      </c>
    </row>
    <row r="28" spans="1:8" s="1" customFormat="1" ht="15">
      <c r="A28" s="23" t="s">
        <v>4</v>
      </c>
      <c r="B28" s="24" t="s">
        <v>0</v>
      </c>
      <c r="C28" s="24" t="s">
        <v>1</v>
      </c>
      <c r="D28" s="25" t="s">
        <v>14</v>
      </c>
      <c r="E28" s="25" t="s">
        <v>18</v>
      </c>
      <c r="F28" s="25" t="s">
        <v>15</v>
      </c>
      <c r="G28" s="23" t="s">
        <v>16</v>
      </c>
      <c r="H28" s="14" t="s">
        <v>3</v>
      </c>
    </row>
    <row r="29" spans="1:8" s="1" customFormat="1" ht="15">
      <c r="A29" s="23">
        <v>79</v>
      </c>
      <c r="B29" s="24" t="s">
        <v>43</v>
      </c>
      <c r="C29" s="24" t="s">
        <v>46</v>
      </c>
      <c r="D29" s="25">
        <v>1</v>
      </c>
      <c r="E29" s="31">
        <v>1</v>
      </c>
      <c r="F29" s="25">
        <v>3</v>
      </c>
      <c r="G29" s="23">
        <f>SUM(D29:F29)-MAX(D29:F29)</f>
        <v>2</v>
      </c>
      <c r="H29" s="14">
        <v>1</v>
      </c>
    </row>
    <row r="30" spans="1:8" s="1" customFormat="1" ht="15">
      <c r="A30" s="12">
        <v>82</v>
      </c>
      <c r="B30" s="24" t="s">
        <v>47</v>
      </c>
      <c r="C30" s="24" t="s">
        <v>33</v>
      </c>
      <c r="D30" s="25">
        <v>2</v>
      </c>
      <c r="E30" s="32">
        <v>3</v>
      </c>
      <c r="F30" s="25">
        <v>1</v>
      </c>
      <c r="G30" s="23">
        <f>SUM(D30:F30)-MAX(D30:F30)</f>
        <v>3</v>
      </c>
      <c r="H30" s="14">
        <v>2</v>
      </c>
    </row>
    <row r="31" spans="1:8" ht="15">
      <c r="A31" s="12">
        <v>91</v>
      </c>
      <c r="B31" s="24" t="s">
        <v>44</v>
      </c>
      <c r="C31" s="24" t="s">
        <v>46</v>
      </c>
      <c r="D31" s="25">
        <v>4</v>
      </c>
      <c r="E31" s="31">
        <v>2</v>
      </c>
      <c r="F31" s="25">
        <v>2</v>
      </c>
      <c r="G31" s="23">
        <f>SUM(D31:F31)-MAX(D31:F31)</f>
        <v>4</v>
      </c>
      <c r="H31" s="14">
        <v>3</v>
      </c>
    </row>
    <row r="32" spans="1:8" ht="15">
      <c r="A32" s="12">
        <v>83</v>
      </c>
      <c r="B32" s="24" t="s">
        <v>48</v>
      </c>
      <c r="C32" s="24" t="s">
        <v>40</v>
      </c>
      <c r="D32" s="25">
        <v>3</v>
      </c>
      <c r="E32" s="31">
        <v>4</v>
      </c>
      <c r="F32" s="25">
        <v>4</v>
      </c>
      <c r="G32" s="23">
        <f>SUM(D32:F32)-MAX(D32:F32)</f>
        <v>7</v>
      </c>
      <c r="H32" s="14">
        <v>4</v>
      </c>
    </row>
    <row r="33" spans="1:8" ht="15">
      <c r="A33" s="12">
        <v>84</v>
      </c>
      <c r="B33" s="24" t="s">
        <v>52</v>
      </c>
      <c r="C33" s="24" t="s">
        <v>36</v>
      </c>
      <c r="D33" s="25" t="s">
        <v>30</v>
      </c>
      <c r="E33" s="31">
        <v>5</v>
      </c>
      <c r="F33" s="25">
        <v>5</v>
      </c>
      <c r="G33" s="23">
        <v>10</v>
      </c>
      <c r="H33" s="14">
        <v>5</v>
      </c>
    </row>
    <row r="34" spans="1:8" ht="15">
      <c r="A34" s="23">
        <v>80</v>
      </c>
      <c r="B34" s="24" t="s">
        <v>49</v>
      </c>
      <c r="C34" s="24" t="s">
        <v>50</v>
      </c>
      <c r="D34" s="25">
        <v>5</v>
      </c>
      <c r="E34" s="33">
        <v>7</v>
      </c>
      <c r="F34" s="25">
        <v>7</v>
      </c>
      <c r="G34" s="23">
        <f>SUM(D34:F34)-MAX(D34:F34)</f>
        <v>12</v>
      </c>
      <c r="H34" s="14">
        <v>6</v>
      </c>
    </row>
    <row r="35" spans="1:8" ht="15">
      <c r="A35" s="12">
        <v>81</v>
      </c>
      <c r="B35" s="24" t="s">
        <v>51</v>
      </c>
      <c r="C35" s="24" t="s">
        <v>40</v>
      </c>
      <c r="D35" s="25">
        <v>6</v>
      </c>
      <c r="E35" s="31">
        <v>6</v>
      </c>
      <c r="F35" s="25">
        <v>6</v>
      </c>
      <c r="G35" s="23">
        <f>SUM(D35:F35)-MAX(D35:F35)</f>
        <v>12</v>
      </c>
      <c r="H35" s="14">
        <v>7</v>
      </c>
    </row>
    <row r="37" spans="1:8" s="3" customFormat="1" ht="15">
      <c r="A37" s="13"/>
      <c r="B37" s="19"/>
      <c r="C37" s="19"/>
      <c r="D37" s="20"/>
      <c r="E37" s="20"/>
      <c r="F37" s="20"/>
      <c r="G37" s="21"/>
      <c r="H37" s="18"/>
    </row>
    <row r="38" spans="1:8" s="3" customFormat="1" ht="15">
      <c r="A38" s="22" t="s">
        <v>9</v>
      </c>
      <c r="B38" s="19"/>
      <c r="C38" s="19"/>
      <c r="D38" s="20"/>
      <c r="E38" s="20"/>
      <c r="F38" s="20"/>
      <c r="G38" s="21"/>
      <c r="H38" s="18"/>
    </row>
    <row r="39" spans="1:8" s="3" customFormat="1" ht="15">
      <c r="A39" s="12" t="s">
        <v>4</v>
      </c>
      <c r="B39" s="24" t="s">
        <v>0</v>
      </c>
      <c r="C39" s="24" t="s">
        <v>1</v>
      </c>
      <c r="D39" s="25" t="s">
        <v>14</v>
      </c>
      <c r="E39" s="25" t="s">
        <v>18</v>
      </c>
      <c r="F39" s="25" t="s">
        <v>15</v>
      </c>
      <c r="G39" s="23" t="s">
        <v>16</v>
      </c>
      <c r="H39" s="14" t="s">
        <v>3</v>
      </c>
    </row>
    <row r="40" spans="1:10" s="1" customFormat="1" ht="15">
      <c r="A40" s="12">
        <v>86</v>
      </c>
      <c r="B40" s="24" t="s">
        <v>122</v>
      </c>
      <c r="C40" s="24" t="s">
        <v>36</v>
      </c>
      <c r="D40" s="25">
        <v>2</v>
      </c>
      <c r="E40" s="25">
        <v>4</v>
      </c>
      <c r="F40" s="25">
        <v>1</v>
      </c>
      <c r="G40" s="23">
        <f>SUM(D40:F40)-MAX(D40:F40)</f>
        <v>3</v>
      </c>
      <c r="H40" s="14">
        <v>1</v>
      </c>
      <c r="J40" s="3"/>
    </row>
    <row r="41" spans="1:10" ht="15">
      <c r="A41" s="12">
        <v>69</v>
      </c>
      <c r="B41" s="24" t="s">
        <v>53</v>
      </c>
      <c r="C41" s="24" t="s">
        <v>33</v>
      </c>
      <c r="D41" s="25">
        <v>1</v>
      </c>
      <c r="E41" s="25">
        <v>2</v>
      </c>
      <c r="F41" s="25">
        <v>16</v>
      </c>
      <c r="G41" s="23">
        <f>SUM(D41:F41)-MAX(D41:F41)</f>
        <v>3</v>
      </c>
      <c r="H41" s="14">
        <v>2</v>
      </c>
      <c r="J41" s="3"/>
    </row>
    <row r="42" spans="1:10" ht="15">
      <c r="A42" s="12">
        <v>67</v>
      </c>
      <c r="B42" s="24" t="s">
        <v>54</v>
      </c>
      <c r="C42" s="24" t="s">
        <v>55</v>
      </c>
      <c r="D42" s="25">
        <v>3</v>
      </c>
      <c r="E42" s="25">
        <v>1</v>
      </c>
      <c r="F42" s="25">
        <v>17</v>
      </c>
      <c r="G42" s="23">
        <f>SUM(D42:F42)-MAX(D42:F42)</f>
        <v>4</v>
      </c>
      <c r="H42" s="14">
        <v>3</v>
      </c>
      <c r="J42" s="1"/>
    </row>
    <row r="43" spans="1:8" ht="15">
      <c r="A43" s="12">
        <v>59</v>
      </c>
      <c r="B43" s="24" t="s">
        <v>57</v>
      </c>
      <c r="C43" s="24" t="s">
        <v>58</v>
      </c>
      <c r="D43" s="25">
        <v>5</v>
      </c>
      <c r="E43" s="25">
        <v>3</v>
      </c>
      <c r="F43" s="25">
        <v>7</v>
      </c>
      <c r="G43" s="23">
        <f>SUM(D43:F43)-MAX(D43:F43)</f>
        <v>8</v>
      </c>
      <c r="H43" s="14">
        <v>4</v>
      </c>
    </row>
    <row r="44" spans="1:8" ht="15">
      <c r="A44" s="12">
        <v>92</v>
      </c>
      <c r="B44" s="24" t="s">
        <v>56</v>
      </c>
      <c r="C44" s="24" t="s">
        <v>33</v>
      </c>
      <c r="D44" s="25">
        <v>4</v>
      </c>
      <c r="E44" s="25">
        <v>8</v>
      </c>
      <c r="F44" s="25">
        <v>6</v>
      </c>
      <c r="G44" s="23">
        <f>SUM(D44:F44)-MAX(D44:F44)</f>
        <v>10</v>
      </c>
      <c r="H44" s="14">
        <v>5</v>
      </c>
    </row>
    <row r="45" spans="1:8" ht="15">
      <c r="A45" s="12">
        <v>70</v>
      </c>
      <c r="B45" s="24" t="s">
        <v>34</v>
      </c>
      <c r="C45" s="24" t="s">
        <v>33</v>
      </c>
      <c r="D45" s="25" t="s">
        <v>30</v>
      </c>
      <c r="E45" s="25">
        <v>6</v>
      </c>
      <c r="F45" s="25">
        <v>4</v>
      </c>
      <c r="G45" s="23">
        <v>10</v>
      </c>
      <c r="H45" s="14">
        <v>6</v>
      </c>
    </row>
    <row r="46" spans="1:8" s="3" customFormat="1" ht="15">
      <c r="A46" s="12">
        <v>78</v>
      </c>
      <c r="B46" s="24" t="s">
        <v>59</v>
      </c>
      <c r="C46" s="24" t="s">
        <v>60</v>
      </c>
      <c r="D46" s="25">
        <v>6</v>
      </c>
      <c r="E46" s="25">
        <v>7</v>
      </c>
      <c r="F46" s="25">
        <v>5</v>
      </c>
      <c r="G46" s="23">
        <f>SUM(D46:F46)-MAX(D46:F46)</f>
        <v>11</v>
      </c>
      <c r="H46" s="14">
        <v>7</v>
      </c>
    </row>
    <row r="47" spans="1:8" s="3" customFormat="1" ht="15">
      <c r="A47" s="12">
        <v>71</v>
      </c>
      <c r="B47" s="24" t="s">
        <v>64</v>
      </c>
      <c r="C47" s="24" t="s">
        <v>65</v>
      </c>
      <c r="D47" s="25">
        <v>9</v>
      </c>
      <c r="E47" s="25">
        <v>13</v>
      </c>
      <c r="F47" s="25">
        <v>3</v>
      </c>
      <c r="G47" s="23">
        <f>SUM(D47:F47)-MAX(D47:F47)</f>
        <v>12</v>
      </c>
      <c r="H47" s="14">
        <v>8</v>
      </c>
    </row>
    <row r="48" spans="1:8" ht="15">
      <c r="A48" s="12">
        <v>72</v>
      </c>
      <c r="B48" s="24" t="s">
        <v>70</v>
      </c>
      <c r="C48" s="24" t="s">
        <v>71</v>
      </c>
      <c r="D48" s="25">
        <v>12</v>
      </c>
      <c r="E48" s="25">
        <v>11</v>
      </c>
      <c r="F48" s="25">
        <v>2</v>
      </c>
      <c r="G48" s="23">
        <f>SUM(D48:F48)-MAX(D48:F48)</f>
        <v>13</v>
      </c>
      <c r="H48" s="14">
        <v>9</v>
      </c>
    </row>
    <row r="49" spans="1:8" ht="15">
      <c r="A49" s="12">
        <v>66</v>
      </c>
      <c r="B49" s="24" t="s">
        <v>68</v>
      </c>
      <c r="C49" s="24" t="s">
        <v>69</v>
      </c>
      <c r="D49" s="25">
        <v>11</v>
      </c>
      <c r="E49" s="25">
        <v>5</v>
      </c>
      <c r="F49" s="25">
        <v>12</v>
      </c>
      <c r="G49" s="23">
        <f>SUM(D49:F49)-MAX(D49:F49)</f>
        <v>16</v>
      </c>
      <c r="H49" s="14">
        <v>10</v>
      </c>
    </row>
    <row r="50" spans="1:8" s="3" customFormat="1" ht="15">
      <c r="A50" s="12">
        <v>88</v>
      </c>
      <c r="B50" s="24" t="s">
        <v>61</v>
      </c>
      <c r="C50" s="24" t="s">
        <v>33</v>
      </c>
      <c r="D50" s="25">
        <v>7</v>
      </c>
      <c r="E50" s="25">
        <v>16</v>
      </c>
      <c r="F50" s="25">
        <v>9</v>
      </c>
      <c r="G50" s="23">
        <f>SUM(D50:F50)-MAX(D50:F50)</f>
        <v>16</v>
      </c>
      <c r="H50" s="14">
        <v>11</v>
      </c>
    </row>
    <row r="51" spans="1:8" s="3" customFormat="1" ht="15">
      <c r="A51" s="12">
        <v>75</v>
      </c>
      <c r="B51" s="24" t="s">
        <v>62</v>
      </c>
      <c r="C51" s="24" t="s">
        <v>63</v>
      </c>
      <c r="D51" s="25">
        <v>8</v>
      </c>
      <c r="E51" s="25">
        <v>10</v>
      </c>
      <c r="F51" s="25">
        <v>8</v>
      </c>
      <c r="G51" s="23">
        <f>SUM(D51:F51)-MAX(D51:F51)</f>
        <v>16</v>
      </c>
      <c r="H51" s="14">
        <v>12</v>
      </c>
    </row>
    <row r="52" spans="1:8" s="3" customFormat="1" ht="15">
      <c r="A52" s="23">
        <v>68</v>
      </c>
      <c r="B52" s="24" t="s">
        <v>66</v>
      </c>
      <c r="C52" s="24" t="s">
        <v>67</v>
      </c>
      <c r="D52" s="25">
        <v>10</v>
      </c>
      <c r="E52" s="25">
        <v>9</v>
      </c>
      <c r="F52" s="25">
        <v>10</v>
      </c>
      <c r="G52" s="23">
        <f>SUM(D52:F52)-MAX(D52:F52)</f>
        <v>19</v>
      </c>
      <c r="H52" s="14">
        <v>13</v>
      </c>
    </row>
    <row r="53" spans="1:8" ht="15">
      <c r="A53" s="12">
        <v>87</v>
      </c>
      <c r="B53" s="24" t="s">
        <v>76</v>
      </c>
      <c r="C53" s="24" t="s">
        <v>77</v>
      </c>
      <c r="D53" s="25">
        <v>16</v>
      </c>
      <c r="E53" s="25">
        <v>12</v>
      </c>
      <c r="F53" s="25">
        <v>11</v>
      </c>
      <c r="G53" s="23">
        <f>SUM(D53:F53)-MAX(D53:F53)</f>
        <v>23</v>
      </c>
      <c r="H53" s="14">
        <v>14</v>
      </c>
    </row>
    <row r="54" spans="1:8" ht="15">
      <c r="A54" s="12">
        <v>95</v>
      </c>
      <c r="B54" s="24" t="s">
        <v>39</v>
      </c>
      <c r="C54" s="24" t="s">
        <v>40</v>
      </c>
      <c r="D54" s="25">
        <v>14</v>
      </c>
      <c r="E54" s="25">
        <v>14</v>
      </c>
      <c r="F54" s="25">
        <v>13</v>
      </c>
      <c r="G54" s="23">
        <f>SUM(D54:F54)-MAX(D54:F54)</f>
        <v>27</v>
      </c>
      <c r="H54" s="14">
        <v>15</v>
      </c>
    </row>
    <row r="55" spans="1:8" ht="15">
      <c r="A55" s="12">
        <v>96</v>
      </c>
      <c r="B55" s="24" t="s">
        <v>72</v>
      </c>
      <c r="C55" s="24" t="s">
        <v>73</v>
      </c>
      <c r="D55" s="25">
        <v>13</v>
      </c>
      <c r="E55" s="25" t="s">
        <v>30</v>
      </c>
      <c r="F55" s="25">
        <v>14</v>
      </c>
      <c r="G55" s="23">
        <v>27</v>
      </c>
      <c r="H55" s="14">
        <v>16</v>
      </c>
    </row>
    <row r="56" spans="1:8" s="3" customFormat="1" ht="15">
      <c r="A56" s="12">
        <v>85</v>
      </c>
      <c r="B56" s="24" t="s">
        <v>74</v>
      </c>
      <c r="C56" s="24" t="s">
        <v>75</v>
      </c>
      <c r="D56" s="25">
        <v>15</v>
      </c>
      <c r="E56" s="25">
        <v>15</v>
      </c>
      <c r="F56" s="25">
        <v>15</v>
      </c>
      <c r="G56" s="23">
        <f>SUM(D56:F56)-MAX(D56:F56)</f>
        <v>30</v>
      </c>
      <c r="H56" s="14">
        <v>17</v>
      </c>
    </row>
    <row r="57" spans="1:8" s="3" customFormat="1" ht="15">
      <c r="A57" s="13"/>
      <c r="B57" s="19"/>
      <c r="C57" s="19"/>
      <c r="D57" s="20"/>
      <c r="E57" s="20"/>
      <c r="F57" s="20"/>
      <c r="G57" s="21"/>
      <c r="H57" s="18"/>
    </row>
    <row r="58" spans="1:8" s="3" customFormat="1" ht="15">
      <c r="A58" s="13"/>
      <c r="B58" s="19"/>
      <c r="C58" s="19"/>
      <c r="D58" s="20"/>
      <c r="E58" s="20"/>
      <c r="F58" s="20"/>
      <c r="G58" s="21"/>
      <c r="H58" s="18"/>
    </row>
    <row r="59" spans="1:8" s="3" customFormat="1" ht="15">
      <c r="A59" s="22" t="s">
        <v>10</v>
      </c>
      <c r="B59" s="19"/>
      <c r="C59" s="19"/>
      <c r="D59" s="20"/>
      <c r="E59" s="20"/>
      <c r="F59" s="20"/>
      <c r="G59" s="21"/>
      <c r="H59" s="18"/>
    </row>
    <row r="60" spans="1:10" s="3" customFormat="1" ht="15">
      <c r="A60" s="12" t="s">
        <v>4</v>
      </c>
      <c r="B60" s="24" t="s">
        <v>0</v>
      </c>
      <c r="C60" s="24" t="s">
        <v>1</v>
      </c>
      <c r="D60" s="25" t="s">
        <v>14</v>
      </c>
      <c r="E60" s="25" t="s">
        <v>18</v>
      </c>
      <c r="F60" s="25" t="s">
        <v>15</v>
      </c>
      <c r="G60" s="23" t="s">
        <v>16</v>
      </c>
      <c r="H60" s="14" t="s">
        <v>3</v>
      </c>
      <c r="J60" s="2"/>
    </row>
    <row r="61" spans="1:8" s="3" customFormat="1" ht="15">
      <c r="A61" s="12">
        <v>20</v>
      </c>
      <c r="B61" s="24" t="s">
        <v>78</v>
      </c>
      <c r="C61" s="24" t="s">
        <v>79</v>
      </c>
      <c r="D61" s="25">
        <v>1</v>
      </c>
      <c r="E61" s="25">
        <v>1</v>
      </c>
      <c r="F61" s="5" t="s">
        <v>156</v>
      </c>
      <c r="G61" s="23">
        <v>2</v>
      </c>
      <c r="H61" s="14">
        <v>1</v>
      </c>
    </row>
    <row r="62" spans="1:8" s="3" customFormat="1" ht="15">
      <c r="A62" s="12">
        <v>12</v>
      </c>
      <c r="B62" s="24" t="s">
        <v>80</v>
      </c>
      <c r="C62" s="24" t="s">
        <v>81</v>
      </c>
      <c r="D62" s="25">
        <v>2</v>
      </c>
      <c r="E62" s="25">
        <v>3</v>
      </c>
      <c r="F62" s="25">
        <v>1</v>
      </c>
      <c r="G62" s="23">
        <f>SUM(D62:F62)-MAX(D62:F62)</f>
        <v>3</v>
      </c>
      <c r="H62" s="14">
        <v>2</v>
      </c>
    </row>
    <row r="63" spans="1:8" s="3" customFormat="1" ht="15">
      <c r="A63" s="12">
        <v>18</v>
      </c>
      <c r="B63" s="24" t="s">
        <v>86</v>
      </c>
      <c r="C63" s="24" t="s">
        <v>85</v>
      </c>
      <c r="D63" s="25">
        <v>5</v>
      </c>
      <c r="E63" s="25">
        <v>2</v>
      </c>
      <c r="F63" s="25">
        <v>2</v>
      </c>
      <c r="G63" s="23">
        <f>SUM(D63:F63)-MAX(D63:F63)</f>
        <v>4</v>
      </c>
      <c r="H63" s="14">
        <v>3</v>
      </c>
    </row>
    <row r="64" spans="1:8" s="3" customFormat="1" ht="15">
      <c r="A64" s="12">
        <v>8</v>
      </c>
      <c r="B64" s="24" t="s">
        <v>84</v>
      </c>
      <c r="C64" s="24" t="s">
        <v>85</v>
      </c>
      <c r="D64" s="25">
        <v>4</v>
      </c>
      <c r="E64" s="25">
        <v>4</v>
      </c>
      <c r="F64" s="25">
        <v>3</v>
      </c>
      <c r="G64" s="23">
        <f>SUM(D64:F64)-MAX(D64:F64)</f>
        <v>7</v>
      </c>
      <c r="H64" s="14">
        <v>4</v>
      </c>
    </row>
    <row r="65" spans="1:8" s="3" customFormat="1" ht="15">
      <c r="A65" s="12">
        <v>1</v>
      </c>
      <c r="B65" s="24" t="s">
        <v>82</v>
      </c>
      <c r="C65" s="24" t="s">
        <v>83</v>
      </c>
      <c r="D65" s="25">
        <v>3</v>
      </c>
      <c r="E65" s="25">
        <v>5</v>
      </c>
      <c r="F65" s="20">
        <v>4</v>
      </c>
      <c r="G65" s="23">
        <f>SUM(D65:F65)-MAX(D65:F65)</f>
        <v>7</v>
      </c>
      <c r="H65" s="14">
        <v>5</v>
      </c>
    </row>
    <row r="66" spans="1:8" s="3" customFormat="1" ht="15">
      <c r="A66" s="12">
        <v>23</v>
      </c>
      <c r="B66" s="24" t="s">
        <v>87</v>
      </c>
      <c r="C66" s="24" t="s">
        <v>81</v>
      </c>
      <c r="D66" s="25">
        <v>6</v>
      </c>
      <c r="E66" s="25">
        <v>6</v>
      </c>
      <c r="F66" s="25">
        <v>5</v>
      </c>
      <c r="G66" s="23">
        <f>SUM(D66:F66)-MAX(D66:F66)</f>
        <v>11</v>
      </c>
      <c r="H66" s="14">
        <v>6</v>
      </c>
    </row>
    <row r="67" spans="1:8" s="3" customFormat="1" ht="15">
      <c r="A67" s="12">
        <v>11</v>
      </c>
      <c r="B67" s="24" t="s">
        <v>88</v>
      </c>
      <c r="C67" s="24" t="s">
        <v>81</v>
      </c>
      <c r="D67" s="25">
        <v>7</v>
      </c>
      <c r="E67" s="25">
        <v>7</v>
      </c>
      <c r="F67" s="25">
        <v>6</v>
      </c>
      <c r="G67" s="23">
        <f>SUM(D67:F67)-MAX(D67:F67)</f>
        <v>13</v>
      </c>
      <c r="H67" s="14">
        <v>7</v>
      </c>
    </row>
    <row r="68" spans="1:8" s="3" customFormat="1" ht="15">
      <c r="A68" s="12">
        <v>19</v>
      </c>
      <c r="B68" s="24" t="s">
        <v>97</v>
      </c>
      <c r="C68" s="24" t="s">
        <v>98</v>
      </c>
      <c r="D68" s="25">
        <v>13</v>
      </c>
      <c r="E68" s="25">
        <v>9</v>
      </c>
      <c r="F68" s="25">
        <v>7</v>
      </c>
      <c r="G68" s="23">
        <f>SUM(D68:F68)-MAX(D68:F68)</f>
        <v>16</v>
      </c>
      <c r="H68" s="14">
        <v>8</v>
      </c>
    </row>
    <row r="69" spans="1:8" s="3" customFormat="1" ht="15">
      <c r="A69" s="12">
        <v>22</v>
      </c>
      <c r="B69" s="24" t="s">
        <v>89</v>
      </c>
      <c r="C69" s="24" t="s">
        <v>90</v>
      </c>
      <c r="D69" s="25">
        <v>8</v>
      </c>
      <c r="E69" s="25">
        <v>8</v>
      </c>
      <c r="F69" s="25">
        <v>11</v>
      </c>
      <c r="G69" s="23">
        <f>SUM(D69:F69)-MAX(D69:F69)</f>
        <v>16</v>
      </c>
      <c r="H69" s="14">
        <v>9</v>
      </c>
    </row>
    <row r="70" spans="1:10" s="3" customFormat="1" ht="15">
      <c r="A70" s="12">
        <v>14</v>
      </c>
      <c r="B70" s="24" t="s">
        <v>91</v>
      </c>
      <c r="C70" s="24" t="s">
        <v>92</v>
      </c>
      <c r="D70" s="25">
        <v>9</v>
      </c>
      <c r="E70" s="25">
        <v>10</v>
      </c>
      <c r="F70" s="25">
        <v>9</v>
      </c>
      <c r="G70" s="23">
        <f>SUM(D70:F70)-MAX(D70:F70)</f>
        <v>18</v>
      </c>
      <c r="H70" s="14">
        <v>10</v>
      </c>
      <c r="J70" s="2"/>
    </row>
    <row r="71" spans="1:8" s="3" customFormat="1" ht="15">
      <c r="A71" s="12">
        <v>13</v>
      </c>
      <c r="B71" s="24" t="s">
        <v>94</v>
      </c>
      <c r="C71" s="24" t="s">
        <v>95</v>
      </c>
      <c r="D71" s="25">
        <v>11</v>
      </c>
      <c r="E71" s="25">
        <v>11</v>
      </c>
      <c r="F71" s="25">
        <v>8</v>
      </c>
      <c r="G71" s="23">
        <f>SUM(D71:F71)-MAX(D71:F71)</f>
        <v>19</v>
      </c>
      <c r="H71" s="14">
        <v>11</v>
      </c>
    </row>
    <row r="72" spans="1:8" s="3" customFormat="1" ht="15">
      <c r="A72" s="12">
        <v>10</v>
      </c>
      <c r="B72" s="24" t="s">
        <v>96</v>
      </c>
      <c r="C72" s="24" t="s">
        <v>90</v>
      </c>
      <c r="D72" s="25">
        <v>12</v>
      </c>
      <c r="E72" s="25">
        <v>15</v>
      </c>
      <c r="F72" s="25">
        <v>10</v>
      </c>
      <c r="G72" s="23">
        <f>SUM(D72:F72)-MAX(D72:F72)</f>
        <v>22</v>
      </c>
      <c r="H72" s="14">
        <v>12</v>
      </c>
    </row>
    <row r="73" spans="1:8" s="3" customFormat="1" ht="15">
      <c r="A73" s="12">
        <v>33</v>
      </c>
      <c r="B73" s="24" t="s">
        <v>93</v>
      </c>
      <c r="C73" s="24" t="s">
        <v>85</v>
      </c>
      <c r="D73" s="25">
        <v>10</v>
      </c>
      <c r="E73" s="25">
        <v>16</v>
      </c>
      <c r="F73" s="25">
        <v>14</v>
      </c>
      <c r="G73" s="23">
        <f>SUM(D73:F73)-MAX(D73:F73)</f>
        <v>24</v>
      </c>
      <c r="H73" s="14">
        <v>13</v>
      </c>
    </row>
    <row r="74" spans="1:8" s="3" customFormat="1" ht="15">
      <c r="A74" s="12">
        <v>2</v>
      </c>
      <c r="B74" s="24" t="s">
        <v>101</v>
      </c>
      <c r="C74" s="24" t="s">
        <v>102</v>
      </c>
      <c r="D74" s="25">
        <v>15</v>
      </c>
      <c r="E74" s="25">
        <v>12</v>
      </c>
      <c r="F74" s="20">
        <v>12</v>
      </c>
      <c r="G74" s="23">
        <f>SUM(D74:F74)-MAX(D74:F74)</f>
        <v>24</v>
      </c>
      <c r="H74" s="14">
        <v>14</v>
      </c>
    </row>
    <row r="75" spans="1:10" ht="15">
      <c r="A75" s="12">
        <v>9</v>
      </c>
      <c r="B75" s="24" t="s">
        <v>99</v>
      </c>
      <c r="C75" s="24" t="s">
        <v>100</v>
      </c>
      <c r="D75" s="25">
        <v>14</v>
      </c>
      <c r="E75" s="25">
        <v>13</v>
      </c>
      <c r="F75" s="5" t="s">
        <v>156</v>
      </c>
      <c r="G75" s="23">
        <v>27</v>
      </c>
      <c r="H75" s="14">
        <v>15</v>
      </c>
      <c r="J75" s="3"/>
    </row>
    <row r="76" spans="1:10" s="1" customFormat="1" ht="15">
      <c r="A76" s="23">
        <v>15</v>
      </c>
      <c r="B76" s="24" t="s">
        <v>105</v>
      </c>
      <c r="C76" s="24" t="s">
        <v>106</v>
      </c>
      <c r="D76" s="25">
        <v>17</v>
      </c>
      <c r="E76" s="25">
        <v>17</v>
      </c>
      <c r="F76" s="25">
        <v>13</v>
      </c>
      <c r="G76" s="23">
        <f>SUM(D76:F76)-MAX(D76:F76)</f>
        <v>30</v>
      </c>
      <c r="H76" s="14">
        <v>16</v>
      </c>
      <c r="J76" s="3"/>
    </row>
    <row r="77" spans="1:8" ht="15">
      <c r="A77" s="12">
        <v>3</v>
      </c>
      <c r="B77" s="24" t="s">
        <v>103</v>
      </c>
      <c r="C77" s="24" t="s">
        <v>104</v>
      </c>
      <c r="D77" s="25">
        <v>16</v>
      </c>
      <c r="E77" s="25">
        <v>14</v>
      </c>
      <c r="F77" s="25" t="s">
        <v>30</v>
      </c>
      <c r="G77" s="23">
        <v>30</v>
      </c>
      <c r="H77" s="14">
        <v>17</v>
      </c>
    </row>
    <row r="78" ht="15">
      <c r="J78" s="1"/>
    </row>
    <row r="80" ht="15">
      <c r="A80" s="22" t="s">
        <v>11</v>
      </c>
    </row>
    <row r="81" spans="1:8" ht="15">
      <c r="A81" s="12" t="s">
        <v>4</v>
      </c>
      <c r="B81" s="24" t="s">
        <v>0</v>
      </c>
      <c r="C81" s="24" t="s">
        <v>1</v>
      </c>
      <c r="D81" s="25" t="s">
        <v>14</v>
      </c>
      <c r="E81" s="25" t="s">
        <v>18</v>
      </c>
      <c r="F81" s="25" t="s">
        <v>15</v>
      </c>
      <c r="G81" s="23" t="s">
        <v>16</v>
      </c>
      <c r="H81" s="14" t="s">
        <v>3</v>
      </c>
    </row>
    <row r="82" spans="1:8" ht="15">
      <c r="A82" s="12">
        <v>28</v>
      </c>
      <c r="B82" s="24" t="s">
        <v>80</v>
      </c>
      <c r="C82" s="24" t="s">
        <v>81</v>
      </c>
      <c r="D82" s="25">
        <v>1</v>
      </c>
      <c r="E82" s="25">
        <v>1</v>
      </c>
      <c r="F82" s="25">
        <v>3</v>
      </c>
      <c r="G82" s="23">
        <f>SUM(D82:F82)-MAX(D82:F82)</f>
        <v>2</v>
      </c>
      <c r="H82" s="14">
        <v>1</v>
      </c>
    </row>
    <row r="83" spans="1:8" s="3" customFormat="1" ht="15">
      <c r="A83" s="12">
        <v>17</v>
      </c>
      <c r="B83" s="24" t="s">
        <v>110</v>
      </c>
      <c r="C83" s="24" t="s">
        <v>111</v>
      </c>
      <c r="D83" s="25">
        <v>4</v>
      </c>
      <c r="E83" s="25">
        <v>2</v>
      </c>
      <c r="F83" s="25">
        <v>1</v>
      </c>
      <c r="G83" s="23">
        <f>SUM(D83:F83)-MAX(D83:F83)</f>
        <v>3</v>
      </c>
      <c r="H83" s="14">
        <v>2</v>
      </c>
    </row>
    <row r="84" spans="1:8" ht="15">
      <c r="A84" s="12">
        <v>29</v>
      </c>
      <c r="B84" s="24" t="s">
        <v>112</v>
      </c>
      <c r="C84" s="24" t="s">
        <v>113</v>
      </c>
      <c r="D84" s="25">
        <v>5</v>
      </c>
      <c r="E84" s="25">
        <v>3</v>
      </c>
      <c r="F84" s="25">
        <v>2</v>
      </c>
      <c r="G84" s="23">
        <f>SUM(D84:F84)-MAX(D84:F84)</f>
        <v>5</v>
      </c>
      <c r="H84" s="14">
        <v>3</v>
      </c>
    </row>
    <row r="85" spans="1:10" s="1" customFormat="1" ht="15">
      <c r="A85" s="12">
        <v>32</v>
      </c>
      <c r="B85" s="24" t="s">
        <v>107</v>
      </c>
      <c r="C85" s="24" t="s">
        <v>108</v>
      </c>
      <c r="D85" s="25">
        <v>2</v>
      </c>
      <c r="E85" s="25">
        <v>12</v>
      </c>
      <c r="F85" s="25">
        <v>4</v>
      </c>
      <c r="G85" s="23">
        <f>SUM(D85:F85)-MAX(D85:F85)</f>
        <v>6</v>
      </c>
      <c r="H85" s="14">
        <v>4</v>
      </c>
      <c r="J85" s="2"/>
    </row>
    <row r="86" spans="1:8" ht="15">
      <c r="A86" s="23">
        <v>27</v>
      </c>
      <c r="B86" s="24" t="s">
        <v>109</v>
      </c>
      <c r="C86" s="24" t="s">
        <v>83</v>
      </c>
      <c r="D86" s="25">
        <v>3</v>
      </c>
      <c r="E86" s="25">
        <v>5</v>
      </c>
      <c r="F86" s="25">
        <v>11</v>
      </c>
      <c r="G86" s="23">
        <f>SUM(D86:F86)-MAX(D86:F86)</f>
        <v>8</v>
      </c>
      <c r="H86" s="14">
        <v>5</v>
      </c>
    </row>
    <row r="87" spans="1:10" ht="15">
      <c r="A87" s="12">
        <v>21</v>
      </c>
      <c r="B87" s="24" t="s">
        <v>120</v>
      </c>
      <c r="C87" s="24" t="s">
        <v>121</v>
      </c>
      <c r="D87" s="25" t="s">
        <v>30</v>
      </c>
      <c r="E87" s="20">
        <v>4</v>
      </c>
      <c r="F87" s="25">
        <v>6</v>
      </c>
      <c r="G87" s="23">
        <v>10</v>
      </c>
      <c r="H87" s="14">
        <v>6</v>
      </c>
      <c r="J87" s="1"/>
    </row>
    <row r="88" spans="1:8" ht="15">
      <c r="A88" s="12">
        <v>30</v>
      </c>
      <c r="B88" s="24" t="s">
        <v>78</v>
      </c>
      <c r="C88" s="24" t="s">
        <v>79</v>
      </c>
      <c r="D88" s="25">
        <v>6</v>
      </c>
      <c r="E88" s="25">
        <v>10</v>
      </c>
      <c r="F88" s="25">
        <v>5</v>
      </c>
      <c r="G88" s="23">
        <f>SUM(D88:F88)-MAX(D88:F88)</f>
        <v>11</v>
      </c>
      <c r="H88" s="14">
        <v>7</v>
      </c>
    </row>
    <row r="89" spans="1:8" s="3" customFormat="1" ht="15">
      <c r="A89" s="12">
        <v>31</v>
      </c>
      <c r="B89" s="24" t="s">
        <v>114</v>
      </c>
      <c r="C89" s="24" t="s">
        <v>111</v>
      </c>
      <c r="D89" s="25">
        <v>7</v>
      </c>
      <c r="E89" s="25">
        <v>6</v>
      </c>
      <c r="F89" s="25">
        <v>7</v>
      </c>
      <c r="G89" s="23">
        <f>SUM(D89:F89)-MAX(D89:F89)</f>
        <v>13</v>
      </c>
      <c r="H89" s="14">
        <v>8</v>
      </c>
    </row>
    <row r="90" spans="1:8" s="3" customFormat="1" ht="15">
      <c r="A90" s="12">
        <v>25</v>
      </c>
      <c r="B90" s="24" t="s">
        <v>115</v>
      </c>
      <c r="C90" s="24" t="s">
        <v>116</v>
      </c>
      <c r="D90" s="25">
        <v>8</v>
      </c>
      <c r="E90" s="25">
        <v>7</v>
      </c>
      <c r="F90" s="25">
        <v>8</v>
      </c>
      <c r="G90" s="23">
        <f>SUM(D90:F90)-MAX(D90:F90)</f>
        <v>15</v>
      </c>
      <c r="H90" s="14">
        <v>9</v>
      </c>
    </row>
    <row r="91" spans="1:8" s="3" customFormat="1" ht="15">
      <c r="A91" s="12">
        <v>6</v>
      </c>
      <c r="B91" s="24" t="s">
        <v>118</v>
      </c>
      <c r="C91" s="24" t="s">
        <v>111</v>
      </c>
      <c r="D91" s="25">
        <v>10</v>
      </c>
      <c r="E91" s="25">
        <v>8</v>
      </c>
      <c r="F91" s="25">
        <v>9</v>
      </c>
      <c r="G91" s="23">
        <f>SUM(D91:F91)-MAX(D91:F91)</f>
        <v>17</v>
      </c>
      <c r="H91" s="14">
        <v>10</v>
      </c>
    </row>
    <row r="92" spans="1:8" ht="15">
      <c r="A92" s="12">
        <v>5</v>
      </c>
      <c r="B92" s="24" t="s">
        <v>117</v>
      </c>
      <c r="C92" s="24" t="s">
        <v>111</v>
      </c>
      <c r="D92" s="25">
        <v>9</v>
      </c>
      <c r="E92" s="25">
        <v>9</v>
      </c>
      <c r="F92" s="25">
        <v>10</v>
      </c>
      <c r="G92" s="23">
        <f>SUM(D92:F92)-MAX(D92:F92)</f>
        <v>18</v>
      </c>
      <c r="H92" s="14">
        <v>11</v>
      </c>
    </row>
    <row r="93" spans="1:8" ht="15">
      <c r="A93" s="12">
        <v>100</v>
      </c>
      <c r="B93" s="24" t="s">
        <v>119</v>
      </c>
      <c r="C93" s="24" t="s">
        <v>111</v>
      </c>
      <c r="D93" s="25">
        <v>12</v>
      </c>
      <c r="E93" s="25">
        <v>11</v>
      </c>
      <c r="F93" s="25">
        <v>12</v>
      </c>
      <c r="G93" s="23">
        <f>SUM(D93:F93)-MAX(D93:F93)</f>
        <v>23</v>
      </c>
      <c r="H93" s="14">
        <v>12</v>
      </c>
    </row>
    <row r="94" spans="1:8" ht="15">
      <c r="A94" s="12">
        <v>26</v>
      </c>
      <c r="B94" s="24" t="s">
        <v>99</v>
      </c>
      <c r="C94" s="24" t="s">
        <v>100</v>
      </c>
      <c r="D94" s="25">
        <v>11</v>
      </c>
      <c r="E94" s="25" t="s">
        <v>156</v>
      </c>
      <c r="F94" s="25" t="s">
        <v>156</v>
      </c>
      <c r="G94" s="23"/>
      <c r="H94" s="14"/>
    </row>
    <row r="97" ht="15">
      <c r="A97" s="18" t="s">
        <v>12</v>
      </c>
    </row>
    <row r="98" spans="1:8" ht="15">
      <c r="A98" s="12" t="s">
        <v>4</v>
      </c>
      <c r="B98" s="24" t="s">
        <v>0</v>
      </c>
      <c r="C98" s="24" t="s">
        <v>1</v>
      </c>
      <c r="D98" s="25" t="s">
        <v>14</v>
      </c>
      <c r="E98" s="25" t="s">
        <v>18</v>
      </c>
      <c r="F98" s="25" t="s">
        <v>15</v>
      </c>
      <c r="G98" s="23" t="s">
        <v>16</v>
      </c>
      <c r="H98" s="14" t="s">
        <v>3</v>
      </c>
    </row>
    <row r="99" spans="1:8" s="3" customFormat="1" ht="15">
      <c r="A99" s="12">
        <v>45</v>
      </c>
      <c r="B99" s="24" t="s">
        <v>124</v>
      </c>
      <c r="C99" s="24" t="s">
        <v>123</v>
      </c>
      <c r="D99" s="25">
        <v>2</v>
      </c>
      <c r="E99" s="25">
        <v>1</v>
      </c>
      <c r="F99" s="12">
        <v>1</v>
      </c>
      <c r="G99" s="23">
        <f>SUM(D99:F99)-MAX(D99:F99)</f>
        <v>2</v>
      </c>
      <c r="H99" s="14">
        <v>1</v>
      </c>
    </row>
    <row r="100" spans="1:8" s="3" customFormat="1" ht="15">
      <c r="A100" s="12">
        <v>44</v>
      </c>
      <c r="B100" s="24" t="s">
        <v>125</v>
      </c>
      <c r="C100" s="24" t="s">
        <v>123</v>
      </c>
      <c r="D100" s="25">
        <v>3</v>
      </c>
      <c r="E100" s="25">
        <v>2</v>
      </c>
      <c r="F100" s="25">
        <v>2</v>
      </c>
      <c r="G100" s="23">
        <f>SUM(D100:F100)-MAX(D100:F100)</f>
        <v>4</v>
      </c>
      <c r="H100" s="14">
        <v>2</v>
      </c>
    </row>
    <row r="101" spans="1:8" s="3" customFormat="1" ht="15">
      <c r="A101" s="12">
        <v>63</v>
      </c>
      <c r="B101" s="24" t="s">
        <v>122</v>
      </c>
      <c r="C101" s="24" t="s">
        <v>123</v>
      </c>
      <c r="D101" s="25">
        <v>1</v>
      </c>
      <c r="E101" s="25">
        <v>8</v>
      </c>
      <c r="F101" s="25">
        <v>5</v>
      </c>
      <c r="G101" s="23">
        <f>SUM(D101:F101)-MAX(D101:F101)</f>
        <v>6</v>
      </c>
      <c r="H101" s="14">
        <v>3</v>
      </c>
    </row>
    <row r="102" spans="1:8" s="3" customFormat="1" ht="15">
      <c r="A102" s="12">
        <v>56</v>
      </c>
      <c r="B102" s="24" t="s">
        <v>126</v>
      </c>
      <c r="C102" s="24" t="s">
        <v>123</v>
      </c>
      <c r="D102" s="25">
        <v>4</v>
      </c>
      <c r="E102" s="25">
        <v>3</v>
      </c>
      <c r="F102" s="25">
        <v>3</v>
      </c>
      <c r="G102" s="23">
        <f>SUM(D102:F102)-MAX(D102:F102)</f>
        <v>6</v>
      </c>
      <c r="H102" s="14">
        <v>4</v>
      </c>
    </row>
    <row r="103" spans="1:8" s="3" customFormat="1" ht="15">
      <c r="A103" s="12">
        <v>46</v>
      </c>
      <c r="B103" s="24" t="s">
        <v>127</v>
      </c>
      <c r="C103" s="24" t="s">
        <v>123</v>
      </c>
      <c r="D103" s="25">
        <v>5</v>
      </c>
      <c r="E103" s="25">
        <v>5</v>
      </c>
      <c r="F103" s="25">
        <v>6</v>
      </c>
      <c r="G103" s="23">
        <f>SUM(D103:F103)-MAX(D103:F103)</f>
        <v>10</v>
      </c>
      <c r="H103" s="14">
        <v>5</v>
      </c>
    </row>
    <row r="104" spans="1:8" ht="15">
      <c r="A104" s="12">
        <v>47</v>
      </c>
      <c r="B104" s="24" t="s">
        <v>130</v>
      </c>
      <c r="C104" s="24" t="s">
        <v>131</v>
      </c>
      <c r="D104" s="25">
        <v>7</v>
      </c>
      <c r="E104" s="25">
        <v>4</v>
      </c>
      <c r="F104" s="25">
        <v>10</v>
      </c>
      <c r="G104" s="23">
        <f>SUM(D104:F104)-MAX(D104:F104)</f>
        <v>11</v>
      </c>
      <c r="H104" s="14">
        <v>6</v>
      </c>
    </row>
    <row r="105" spans="1:10" s="3" customFormat="1" ht="15">
      <c r="A105" s="12">
        <v>40</v>
      </c>
      <c r="B105" s="24" t="s">
        <v>128</v>
      </c>
      <c r="C105" s="24" t="s">
        <v>129</v>
      </c>
      <c r="D105" s="25">
        <v>6</v>
      </c>
      <c r="E105" s="25">
        <v>6</v>
      </c>
      <c r="F105" s="20">
        <v>7</v>
      </c>
      <c r="G105" s="23">
        <f>SUM(D105:F105)-MAX(D105:F105)</f>
        <v>12</v>
      </c>
      <c r="H105" s="14">
        <v>7</v>
      </c>
      <c r="J105" s="2"/>
    </row>
    <row r="106" spans="1:8" ht="15">
      <c r="A106" s="12">
        <v>43</v>
      </c>
      <c r="B106" s="24" t="s">
        <v>135</v>
      </c>
      <c r="C106" s="24" t="s">
        <v>136</v>
      </c>
      <c r="D106" s="25">
        <v>10</v>
      </c>
      <c r="E106" s="25">
        <v>10</v>
      </c>
      <c r="F106" s="25">
        <v>4</v>
      </c>
      <c r="G106" s="23">
        <f>SUM(D106:F106)-MAX(D106:F106)</f>
        <v>14</v>
      </c>
      <c r="H106" s="14">
        <v>8</v>
      </c>
    </row>
    <row r="107" spans="1:10" s="1" customFormat="1" ht="15">
      <c r="A107" s="12">
        <v>41</v>
      </c>
      <c r="B107" s="24" t="s">
        <v>132</v>
      </c>
      <c r="C107" s="24" t="s">
        <v>123</v>
      </c>
      <c r="D107" s="25">
        <v>8</v>
      </c>
      <c r="E107" s="25">
        <v>7</v>
      </c>
      <c r="F107" s="25">
        <v>8</v>
      </c>
      <c r="G107" s="23">
        <f>SUM(D107:F107)-MAX(D107:F107)</f>
        <v>15</v>
      </c>
      <c r="H107" s="14">
        <v>9</v>
      </c>
      <c r="J107" s="3"/>
    </row>
    <row r="108" spans="1:8" ht="15">
      <c r="A108" s="12">
        <v>51</v>
      </c>
      <c r="B108" s="24" t="s">
        <v>137</v>
      </c>
      <c r="C108" s="24" t="s">
        <v>129</v>
      </c>
      <c r="D108" s="25">
        <v>11</v>
      </c>
      <c r="E108" s="25">
        <v>9</v>
      </c>
      <c r="F108" s="20">
        <v>9</v>
      </c>
      <c r="G108" s="23">
        <f>SUM(D108:F108)-MAX(D108:F108)</f>
        <v>18</v>
      </c>
      <c r="H108" s="14">
        <v>10</v>
      </c>
    </row>
    <row r="109" spans="1:10" ht="15">
      <c r="A109" s="12">
        <v>64</v>
      </c>
      <c r="B109" s="24" t="s">
        <v>133</v>
      </c>
      <c r="C109" s="24" t="s">
        <v>134</v>
      </c>
      <c r="D109" s="25">
        <v>9</v>
      </c>
      <c r="E109" s="25">
        <v>12</v>
      </c>
      <c r="F109" s="25" t="s">
        <v>156</v>
      </c>
      <c r="G109" s="23">
        <v>21</v>
      </c>
      <c r="H109" s="14">
        <v>11</v>
      </c>
      <c r="J109" s="1"/>
    </row>
    <row r="110" spans="1:8" ht="15">
      <c r="A110" s="23">
        <v>53</v>
      </c>
      <c r="B110" s="24" t="s">
        <v>138</v>
      </c>
      <c r="C110" s="24" t="s">
        <v>134</v>
      </c>
      <c r="D110" s="25">
        <v>12</v>
      </c>
      <c r="E110" s="25">
        <v>11</v>
      </c>
      <c r="F110" s="25" t="s">
        <v>156</v>
      </c>
      <c r="G110" s="23">
        <v>23</v>
      </c>
      <c r="H110" s="14">
        <v>12</v>
      </c>
    </row>
    <row r="111" spans="1:8" ht="15">
      <c r="A111" s="12">
        <v>42</v>
      </c>
      <c r="B111" s="24" t="s">
        <v>139</v>
      </c>
      <c r="C111" s="24" t="s">
        <v>134</v>
      </c>
      <c r="D111" s="25">
        <v>13</v>
      </c>
      <c r="E111" s="25">
        <v>13</v>
      </c>
      <c r="F111" s="25">
        <v>11</v>
      </c>
      <c r="G111" s="23">
        <f>SUM(D111:F111)-MAX(D111:F111)</f>
        <v>24</v>
      </c>
      <c r="H111" s="14">
        <v>13</v>
      </c>
    </row>
    <row r="114" ht="15">
      <c r="A114" s="22" t="s">
        <v>13</v>
      </c>
    </row>
    <row r="115" spans="1:8" ht="15">
      <c r="A115" s="12" t="s">
        <v>4</v>
      </c>
      <c r="B115" s="24" t="s">
        <v>0</v>
      </c>
      <c r="C115" s="24" t="s">
        <v>1</v>
      </c>
      <c r="D115" s="25" t="s">
        <v>14</v>
      </c>
      <c r="E115" s="25" t="s">
        <v>18</v>
      </c>
      <c r="F115" s="25" t="s">
        <v>15</v>
      </c>
      <c r="G115" s="23" t="s">
        <v>16</v>
      </c>
      <c r="H115" s="14" t="s">
        <v>3</v>
      </c>
    </row>
    <row r="116" spans="1:8" ht="15">
      <c r="A116" s="12">
        <v>38</v>
      </c>
      <c r="B116" s="24" t="s">
        <v>140</v>
      </c>
      <c r="C116" s="24" t="s">
        <v>141</v>
      </c>
      <c r="D116" s="25">
        <v>1</v>
      </c>
      <c r="E116" s="25">
        <v>1</v>
      </c>
      <c r="F116" s="25">
        <v>1</v>
      </c>
      <c r="G116" s="23">
        <f>SUM(D116:F116)-MAX(D116:F116)</f>
        <v>2</v>
      </c>
      <c r="H116" s="14">
        <v>1</v>
      </c>
    </row>
    <row r="117" spans="1:8" ht="15">
      <c r="A117" s="12">
        <v>39</v>
      </c>
      <c r="B117" s="24" t="s">
        <v>142</v>
      </c>
      <c r="C117" s="24" t="s">
        <v>143</v>
      </c>
      <c r="D117" s="25">
        <v>2</v>
      </c>
      <c r="E117" s="20">
        <v>2</v>
      </c>
      <c r="F117" s="25">
        <v>3</v>
      </c>
      <c r="G117" s="23">
        <f>SUM(D117:F117)-MAX(D117:F117)</f>
        <v>4</v>
      </c>
      <c r="H117" s="14">
        <v>2</v>
      </c>
    </row>
    <row r="118" spans="1:8" ht="15">
      <c r="A118" s="12">
        <v>36</v>
      </c>
      <c r="B118" s="24" t="s">
        <v>144</v>
      </c>
      <c r="C118" s="24" t="s">
        <v>145</v>
      </c>
      <c r="D118" s="25">
        <v>3</v>
      </c>
      <c r="E118" s="25">
        <v>3</v>
      </c>
      <c r="F118" s="25">
        <v>2</v>
      </c>
      <c r="G118" s="23">
        <f>SUM(D118:F118)-MAX(D118:F118)</f>
        <v>5</v>
      </c>
      <c r="H118" s="14">
        <v>3</v>
      </c>
    </row>
    <row r="119" spans="1:10" s="1" customFormat="1" ht="15">
      <c r="A119" s="12">
        <v>35</v>
      </c>
      <c r="B119" s="24" t="s">
        <v>146</v>
      </c>
      <c r="C119" s="24" t="s">
        <v>147</v>
      </c>
      <c r="D119" s="25">
        <v>4</v>
      </c>
      <c r="E119" s="25">
        <v>4</v>
      </c>
      <c r="F119" s="25">
        <v>6</v>
      </c>
      <c r="G119" s="23">
        <f>SUM(D119:F119)-MAX(D119:F119)</f>
        <v>8</v>
      </c>
      <c r="H119" s="14">
        <v>4</v>
      </c>
      <c r="J119" s="2"/>
    </row>
    <row r="120" spans="1:8" ht="15">
      <c r="A120" s="23">
        <v>37</v>
      </c>
      <c r="B120" s="24" t="s">
        <v>149</v>
      </c>
      <c r="C120" s="24" t="s">
        <v>150</v>
      </c>
      <c r="D120" s="25">
        <v>6</v>
      </c>
      <c r="E120" s="25">
        <v>6</v>
      </c>
      <c r="F120" s="25">
        <v>4</v>
      </c>
      <c r="G120" s="23">
        <f>SUM(D120:F120)-MAX(D120:F120)</f>
        <v>10</v>
      </c>
      <c r="H120" s="14">
        <v>5</v>
      </c>
    </row>
    <row r="121" spans="1:10" ht="15">
      <c r="A121" s="12">
        <v>54</v>
      </c>
      <c r="B121" s="24" t="s">
        <v>148</v>
      </c>
      <c r="C121" s="24" t="s">
        <v>141</v>
      </c>
      <c r="D121" s="25">
        <v>5</v>
      </c>
      <c r="E121" s="25">
        <v>5</v>
      </c>
      <c r="F121" s="25">
        <v>5</v>
      </c>
      <c r="G121" s="23">
        <f>SUM(D121:F121)-MAX(D121:F121)</f>
        <v>10</v>
      </c>
      <c r="H121" s="14">
        <v>6</v>
      </c>
      <c r="J121" s="1"/>
    </row>
    <row r="122" spans="1:8" ht="15">
      <c r="A122" s="12">
        <v>4</v>
      </c>
      <c r="B122" s="24" t="s">
        <v>153</v>
      </c>
      <c r="C122" s="24" t="s">
        <v>154</v>
      </c>
      <c r="D122" s="25">
        <v>8</v>
      </c>
      <c r="E122" s="25">
        <v>7</v>
      </c>
      <c r="F122" s="25">
        <v>7</v>
      </c>
      <c r="G122" s="23">
        <f>SUM(D122:F122)-MAX(D122:F122)</f>
        <v>14</v>
      </c>
      <c r="H122" s="14">
        <v>7</v>
      </c>
    </row>
    <row r="123" spans="1:8" ht="15">
      <c r="A123" s="12">
        <v>34</v>
      </c>
      <c r="B123" s="24" t="s">
        <v>151</v>
      </c>
      <c r="C123" s="24" t="s">
        <v>152</v>
      </c>
      <c r="D123" s="25">
        <v>7</v>
      </c>
      <c r="E123" s="25" t="s">
        <v>156</v>
      </c>
      <c r="F123" s="25" t="s">
        <v>156</v>
      </c>
      <c r="G123" s="23"/>
      <c r="H123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 Kalve</cp:lastModifiedBy>
  <cp:lastPrinted>2013-09-21T10:53:48Z</cp:lastPrinted>
  <dcterms:created xsi:type="dcterms:W3CDTF">2012-06-15T12:57:45Z</dcterms:created>
  <dcterms:modified xsi:type="dcterms:W3CDTF">2013-09-21T11:01:58Z</dcterms:modified>
  <cp:category/>
  <cp:version/>
  <cp:contentType/>
  <cp:contentStatus/>
</cp:coreProperties>
</file>